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75" activeTab="0"/>
  </bookViews>
  <sheets>
    <sheet name="evol_fac-pro" sheetId="1" r:id="rId1"/>
    <sheet name="metadatos" sheetId="2" r:id="rId2"/>
  </sheets>
  <definedNames>
    <definedName name="_xlnm.Print_Area" localSheetId="0">'evol_fac-pro'!$A$1:$O$55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<sst xmlns="http://schemas.openxmlformats.org/spreadsheetml/2006/main" count="175" uniqueCount="164">
  <si>
    <t>http://alarcos.esi.uclm.es/per/fruiz/pobesp/</t>
  </si>
  <si>
    <t>Temas:</t>
  </si>
  <si>
    <t>Territorios:</t>
  </si>
  <si>
    <t>Tabla:</t>
  </si>
  <si>
    <t>Lista de Columnas:</t>
  </si>
  <si>
    <t>http://www.ine.es/jaxi/menu.do?type=pcaxis&amp;path=%2Ft20%2Fe260&amp;file=inebase&amp;L=</t>
  </si>
  <si>
    <t>Fuentes:</t>
  </si>
  <si>
    <t>Padrón municipal: Cifras oficiales de población desde 1996 (INE)</t>
  </si>
  <si>
    <t>Evolución</t>
  </si>
  <si>
    <t>Subtemas:</t>
  </si>
  <si>
    <t>Población de España - Datos y Mapas</t>
  </si>
  <si>
    <t>Nacimientos</t>
  </si>
  <si>
    <t>Defunciones</t>
  </si>
  <si>
    <t>Crecimiento Vegetativo</t>
  </si>
  <si>
    <t>Movimiento Natural</t>
  </si>
  <si>
    <t>Altas</t>
  </si>
  <si>
    <t>Bajas</t>
  </si>
  <si>
    <t>Ajuste estadístico</t>
  </si>
  <si>
    <t>Cambio</t>
  </si>
  <si>
    <t>Factores del Cambio Anual</t>
  </si>
  <si>
    <t>diferencia entre nacimientos y defunciones</t>
  </si>
  <si>
    <t>Movimiento natural de la población (INE)</t>
  </si>
  <si>
    <t>http://www.ine.es/jaxi/menu.do?type=pcaxis&amp;path=/t20/e301/&amp;file=inebase</t>
  </si>
  <si>
    <t>inmigraciones desde el extranjero</t>
  </si>
  <si>
    <t>emigraciones hacia el extranjero</t>
  </si>
  <si>
    <t>Estadística de variaciones residenciales (INE)</t>
  </si>
  <si>
    <t>http://www.ine.es/inebmenu/mnu_migrac.htm</t>
  </si>
  <si>
    <t>2010p</t>
  </si>
  <si>
    <t>Población</t>
  </si>
  <si>
    <t>Nacimien-tos</t>
  </si>
  <si>
    <t>Defuncio-nes</t>
  </si>
  <si>
    <t>Total ESPAÑA</t>
  </si>
  <si>
    <t>Balears (Illes)</t>
  </si>
  <si>
    <t>Cantabria</t>
  </si>
  <si>
    <t>Rioja (La)</t>
  </si>
  <si>
    <t>(*) NOTA:</t>
  </si>
  <si>
    <t>debido a a caducidades del empadronamiento de extranjeros y a desviaciones temporales en el registro de los hechos. Mas info en http://www.ine.es/daco/daco42/migracion/comparativa.htm</t>
  </si>
  <si>
    <t>número de nacimientos (no incluye en el extranjero)</t>
  </si>
  <si>
    <t>número de defunciones (no incluye en el extranjero)</t>
  </si>
  <si>
    <t>Factores del Cambio</t>
  </si>
  <si>
    <t>Saldo Exterior</t>
  </si>
  <si>
    <t>Saldo Interior</t>
  </si>
  <si>
    <t>Var. Res. Exteriores</t>
  </si>
  <si>
    <t>Var. Res. Interiores</t>
  </si>
  <si>
    <t>Población en padrón de 2010</t>
  </si>
  <si>
    <t>Diferencia entre ambos padrones</t>
  </si>
  <si>
    <t>diferencia entre altas y bajas en variaciones residenciales exteriores</t>
  </si>
  <si>
    <t>diferencia entre altas y bajas en variaciones residenciales interiores</t>
  </si>
  <si>
    <t>desajuste (cambio - crec. vegetativo - saldo exterior - saldo interior) (*)</t>
  </si>
  <si>
    <t>Altas (v.r. exteriores)</t>
  </si>
  <si>
    <t>Bajas (v.r. exteriores)</t>
  </si>
  <si>
    <t>Altas (v.r. interiores)</t>
  </si>
  <si>
    <t>Bajas (v.r. interiores)</t>
  </si>
  <si>
    <t>inmigraciones desde otras autonomías</t>
  </si>
  <si>
    <t>emigraciones hacia otras autonomías</t>
  </si>
  <si>
    <t>Provincia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</si>
  <si>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</si>
  <si>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</si>
  <si>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</si>
  <si>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</si>
  <si>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</si>
  <si>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</si>
  <si>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</si>
  <si>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</si>
  <si>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</si>
  <si>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</si>
  <si>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</si>
  <si>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</si>
  <si>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</si>
  <si>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</si>
  <si>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</si>
  <si>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</si>
  <si>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</si>
  <si>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</si>
  <si>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</si>
  <si>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</si>
  <si>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</si>
  <si>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</si>
  <si>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</si>
  <si>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</si>
  <si>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</si>
  <si>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</si>
  <si>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</si>
  <si>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</si>
  <si>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</si>
  <si>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</si>
  <si>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</si>
  <si>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</si>
  <si>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</si>
  <si>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</si>
  <si>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</si>
  <si>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</si>
  <si>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</si>
  <si>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</si>
  <si>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</si>
  <si>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</si>
  <si>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</si>
  <si>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</si>
  <si>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</si>
  <si>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Alicante/Alacant</t>
  </si>
  <si>
    <t>Castellón/Castelló</t>
  </si>
  <si>
    <t>Valencia/València</t>
  </si>
  <si>
    <t>Provincias</t>
  </si>
  <si>
    <t>Nombre de la provincia</t>
  </si>
  <si>
    <t>Factores del Cambio Anual de la Población durante 2010</t>
  </si>
  <si>
    <t>2011p</t>
  </si>
  <si>
    <t>Población en padrón de 2011</t>
  </si>
  <si>
    <t>Araba/Álava</t>
  </si>
  <si>
    <t>Gipuzkoa</t>
  </si>
  <si>
    <t>Bizkaia</t>
  </si>
  <si>
    <t>CP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</si>
  <si>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</si>
  <si>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</si>
  <si>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</si>
  <si>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</si>
  <si>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</si>
  <si>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</si>
  <si>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</si>
  <si>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</si>
  <si>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</si>
  <si>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</si>
  <si>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</si>
  <si>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</si>
  <si>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</si>
  <si>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</si>
  <si>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</si>
  <si>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</si>
  <si>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</si>
  <si>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</si>
  <si>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</si>
  <si>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</si>
  <si>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</si>
  <si>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</si>
  <si>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</si>
  <si>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</si>
  <si>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</si>
  <si>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</si>
  <si>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</si>
  <si>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</si>
  <si>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</si>
  <si>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</si>
  <si>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</si>
  <si>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</si>
  <si>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</si>
  <si>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</si>
  <si>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</si>
  <si>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</si>
  <si>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</si>
  <si>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</si>
  <si>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</si>
  <si>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</si>
  <si>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</si>
  <si>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</si>
  <si>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</si>
  <si>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</si>
  <si>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</si>
  <si>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</si>
  <si>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</si>
  <si>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</si>
  <si>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</si>
  <si>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</si>
  <si>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</si>
  <si>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</si>
  <si>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Código de la provincia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</si>
</sst>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0.0"/>
    <numFmt numFmtId="190" formatCode="0.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5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>
      <alignment/>
      <protection/>
    </xf>
    <xf numFmtId="0" fontId="1" fillId="0" borderId="0" xfId="15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0" xfId="21" applyFont="1" applyAlignment="1">
      <alignment horizontal="left" vertical="top" wrapText="1"/>
      <protection/>
    </xf>
    <xf numFmtId="0" fontId="3" fillId="0" borderId="0" xfId="21" applyAlignment="1">
      <alignment horizontal="left" vertical="top" wrapText="1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90" zoomScaleNormal="9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57421875" style="10" customWidth="1"/>
    <col min="2" max="2" width="21.140625" style="10" bestFit="1" customWidth="1"/>
    <col min="3" max="4" width="9.7109375" style="4" customWidth="1"/>
    <col min="5" max="5" width="8.7109375" style="4" customWidth="1"/>
    <col min="6" max="6" width="11.7109375" style="4" customWidth="1"/>
    <col min="7" max="8" width="8.7109375" style="4" customWidth="1"/>
    <col min="9" max="11" width="10.7109375" style="4" customWidth="1"/>
    <col min="12" max="15" width="9.7109375" style="4" customWidth="1"/>
    <col min="16" max="16384" width="8.8515625" style="4" customWidth="1"/>
  </cols>
  <sheetData>
    <row r="1" spans="1:15" ht="13.5" customHeight="1">
      <c r="A1"/>
      <c r="B1"/>
      <c r="C1" s="33" t="s">
        <v>28</v>
      </c>
      <c r="D1" s="34"/>
      <c r="E1" s="35"/>
      <c r="F1" s="31" t="s">
        <v>39</v>
      </c>
      <c r="G1" s="32"/>
      <c r="H1" s="32"/>
      <c r="I1" s="36"/>
      <c r="J1" s="31" t="s">
        <v>14</v>
      </c>
      <c r="K1" s="32"/>
      <c r="L1" s="31" t="s">
        <v>42</v>
      </c>
      <c r="M1" s="32"/>
      <c r="N1" s="31" t="s">
        <v>43</v>
      </c>
      <c r="O1" s="36"/>
    </row>
    <row r="2" spans="1:15" ht="27" customHeight="1">
      <c r="A2" s="25" t="s">
        <v>110</v>
      </c>
      <c r="B2" s="39" t="s">
        <v>55</v>
      </c>
      <c r="C2" s="11" t="s">
        <v>105</v>
      </c>
      <c r="D2" s="11" t="s">
        <v>27</v>
      </c>
      <c r="E2" s="11" t="s">
        <v>18</v>
      </c>
      <c r="F2" s="13" t="s">
        <v>13</v>
      </c>
      <c r="G2" s="13" t="s">
        <v>40</v>
      </c>
      <c r="H2" s="13" t="s">
        <v>41</v>
      </c>
      <c r="I2" s="13" t="s">
        <v>17</v>
      </c>
      <c r="J2" s="13" t="s">
        <v>29</v>
      </c>
      <c r="K2" s="13" t="s">
        <v>30</v>
      </c>
      <c r="L2" s="12" t="s">
        <v>15</v>
      </c>
      <c r="M2" s="12" t="s">
        <v>16</v>
      </c>
      <c r="N2" s="12" t="s">
        <v>15</v>
      </c>
      <c r="O2" s="12" t="s">
        <v>16</v>
      </c>
    </row>
    <row r="3" spans="1:15" s="5" customFormat="1" ht="13.5" customHeight="1">
      <c r="A3" s="26"/>
      <c r="B3" s="40" t="s">
        <v>31</v>
      </c>
      <c r="C3" s="23">
        <f aca="true" t="shared" si="0" ref="C3:O3">SUM(C4:C55)</f>
        <v>47190493</v>
      </c>
      <c r="D3" s="22">
        <f t="shared" si="0"/>
        <v>47021031</v>
      </c>
      <c r="E3" s="24">
        <f t="shared" si="0"/>
        <v>169462</v>
      </c>
      <c r="F3" s="23">
        <f t="shared" si="0"/>
        <v>105018</v>
      </c>
      <c r="G3" s="22">
        <f t="shared" si="0"/>
        <v>90489</v>
      </c>
      <c r="H3" s="22">
        <f t="shared" si="0"/>
        <v>0</v>
      </c>
      <c r="I3" s="24">
        <f t="shared" si="0"/>
        <v>-26045</v>
      </c>
      <c r="J3" s="23">
        <f t="shared" si="0"/>
        <v>485252</v>
      </c>
      <c r="K3" s="22">
        <f t="shared" si="0"/>
        <v>380234</v>
      </c>
      <c r="L3" s="23">
        <f t="shared" si="0"/>
        <v>464443</v>
      </c>
      <c r="M3" s="22">
        <f t="shared" si="0"/>
        <v>373954</v>
      </c>
      <c r="N3" s="23">
        <f t="shared" si="0"/>
        <v>1681395</v>
      </c>
      <c r="O3" s="24">
        <f t="shared" si="0"/>
        <v>1681395</v>
      </c>
    </row>
    <row r="4" spans="1:15" s="5" customFormat="1" ht="13.5" customHeight="1">
      <c r="A4" s="27" t="s">
        <v>111</v>
      </c>
      <c r="B4" s="41" t="s">
        <v>107</v>
      </c>
      <c r="C4" s="20">
        <v>319227</v>
      </c>
      <c r="D4" s="19">
        <v>317352</v>
      </c>
      <c r="E4" s="21">
        <f aca="true" t="shared" si="1" ref="E4:E9">+C4-D4</f>
        <v>1875</v>
      </c>
      <c r="F4" s="20">
        <f aca="true" t="shared" si="2" ref="F4:F9">+J4-K4</f>
        <v>918</v>
      </c>
      <c r="G4" s="19">
        <f aca="true" t="shared" si="3" ref="G4:G9">+L4-M4</f>
        <v>-399</v>
      </c>
      <c r="H4" s="19">
        <f aca="true" t="shared" si="4" ref="H4:H9">+N4-O4</f>
        <v>1721</v>
      </c>
      <c r="I4" s="21">
        <f aca="true" t="shared" si="5" ref="I4:I9">+E4-F4-G4-H4</f>
        <v>-365</v>
      </c>
      <c r="J4" s="20">
        <v>3348</v>
      </c>
      <c r="K4" s="19">
        <v>2430</v>
      </c>
      <c r="L4" s="20">
        <v>3124</v>
      </c>
      <c r="M4" s="19">
        <v>3523</v>
      </c>
      <c r="N4" s="20">
        <v>9410</v>
      </c>
      <c r="O4" s="21">
        <v>7689</v>
      </c>
    </row>
    <row r="5" spans="1:15" s="5" customFormat="1" ht="13.5" customHeight="1">
      <c r="A5" s="28" t="s">
        <v>112</v>
      </c>
      <c r="B5" s="42" t="s">
        <v>56</v>
      </c>
      <c r="C5" s="16">
        <v>402318</v>
      </c>
      <c r="D5" s="6">
        <v>401682</v>
      </c>
      <c r="E5" s="14">
        <f t="shared" si="1"/>
        <v>636</v>
      </c>
      <c r="F5" s="16">
        <f t="shared" si="2"/>
        <v>748</v>
      </c>
      <c r="G5" s="6">
        <f t="shared" si="3"/>
        <v>-141</v>
      </c>
      <c r="H5" s="6">
        <f t="shared" si="4"/>
        <v>106</v>
      </c>
      <c r="I5" s="14">
        <f t="shared" si="5"/>
        <v>-77</v>
      </c>
      <c r="J5" s="16">
        <v>4051</v>
      </c>
      <c r="K5" s="6">
        <v>3303</v>
      </c>
      <c r="L5" s="16">
        <v>2675</v>
      </c>
      <c r="M5" s="6">
        <v>2816</v>
      </c>
      <c r="N5" s="16">
        <v>11103</v>
      </c>
      <c r="O5" s="14">
        <v>10997</v>
      </c>
    </row>
    <row r="6" spans="1:15" s="5" customFormat="1" ht="13.5" customHeight="1">
      <c r="A6" s="28" t="s">
        <v>113</v>
      </c>
      <c r="B6" s="42" t="s">
        <v>99</v>
      </c>
      <c r="C6" s="16">
        <v>1934127</v>
      </c>
      <c r="D6" s="6">
        <v>1926285</v>
      </c>
      <c r="E6" s="14">
        <f t="shared" si="1"/>
        <v>7842</v>
      </c>
      <c r="F6" s="16">
        <f t="shared" si="2"/>
        <v>4194</v>
      </c>
      <c r="G6" s="6">
        <f t="shared" si="3"/>
        <v>4177</v>
      </c>
      <c r="H6" s="6">
        <f t="shared" si="4"/>
        <v>-61</v>
      </c>
      <c r="I6" s="14">
        <f t="shared" si="5"/>
        <v>-468</v>
      </c>
      <c r="J6" s="16">
        <v>18187</v>
      </c>
      <c r="K6" s="6">
        <v>13993</v>
      </c>
      <c r="L6" s="16">
        <v>24953</v>
      </c>
      <c r="M6" s="6">
        <v>20776</v>
      </c>
      <c r="N6" s="16">
        <v>66441</v>
      </c>
      <c r="O6" s="14">
        <v>66502</v>
      </c>
    </row>
    <row r="7" spans="1:15" s="5" customFormat="1" ht="13.5" customHeight="1">
      <c r="A7" s="28" t="s">
        <v>114</v>
      </c>
      <c r="B7" s="42" t="s">
        <v>57</v>
      </c>
      <c r="C7" s="16">
        <v>702819</v>
      </c>
      <c r="D7" s="6">
        <v>695560</v>
      </c>
      <c r="E7" s="14">
        <f t="shared" si="1"/>
        <v>7259</v>
      </c>
      <c r="F7" s="16">
        <f t="shared" si="2"/>
        <v>3933</v>
      </c>
      <c r="G7" s="6">
        <f t="shared" si="3"/>
        <v>3541</v>
      </c>
      <c r="H7" s="6">
        <f t="shared" si="4"/>
        <v>-234</v>
      </c>
      <c r="I7" s="14">
        <f t="shared" si="5"/>
        <v>19</v>
      </c>
      <c r="J7" s="16">
        <v>8512</v>
      </c>
      <c r="K7" s="6">
        <v>4579</v>
      </c>
      <c r="L7" s="16">
        <v>11164</v>
      </c>
      <c r="M7" s="6">
        <v>7623</v>
      </c>
      <c r="N7" s="16">
        <v>26116</v>
      </c>
      <c r="O7" s="14">
        <v>26350</v>
      </c>
    </row>
    <row r="8" spans="1:15" s="5" customFormat="1" ht="13.5" customHeight="1">
      <c r="A8" s="28" t="s">
        <v>115</v>
      </c>
      <c r="B8" s="42" t="s">
        <v>58</v>
      </c>
      <c r="C8" s="16">
        <v>172704</v>
      </c>
      <c r="D8" s="6">
        <v>171896</v>
      </c>
      <c r="E8" s="14">
        <f t="shared" si="1"/>
        <v>808</v>
      </c>
      <c r="F8" s="16">
        <f t="shared" si="2"/>
        <v>-654</v>
      </c>
      <c r="G8" s="6">
        <f t="shared" si="3"/>
        <v>628</v>
      </c>
      <c r="H8" s="6">
        <f t="shared" si="4"/>
        <v>-313</v>
      </c>
      <c r="I8" s="14">
        <f t="shared" si="5"/>
        <v>1147</v>
      </c>
      <c r="J8" s="16">
        <v>1408</v>
      </c>
      <c r="K8" s="6">
        <v>2062</v>
      </c>
      <c r="L8" s="16">
        <v>1028</v>
      </c>
      <c r="M8" s="6">
        <v>400</v>
      </c>
      <c r="N8" s="16">
        <v>5851</v>
      </c>
      <c r="O8" s="14">
        <v>6164</v>
      </c>
    </row>
    <row r="9" spans="1:15" s="5" customFormat="1" ht="13.5" customHeight="1">
      <c r="A9" s="28" t="s">
        <v>116</v>
      </c>
      <c r="B9" s="42" t="s">
        <v>59</v>
      </c>
      <c r="C9" s="16">
        <v>693921</v>
      </c>
      <c r="D9" s="6">
        <v>692137</v>
      </c>
      <c r="E9" s="14">
        <f t="shared" si="1"/>
        <v>1784</v>
      </c>
      <c r="F9" s="16">
        <f t="shared" si="2"/>
        <v>158</v>
      </c>
      <c r="G9" s="6">
        <f t="shared" si="3"/>
        <v>740</v>
      </c>
      <c r="H9" s="6">
        <f t="shared" si="4"/>
        <v>693</v>
      </c>
      <c r="I9" s="14">
        <f t="shared" si="5"/>
        <v>193</v>
      </c>
      <c r="J9" s="16">
        <v>6800</v>
      </c>
      <c r="K9" s="6">
        <v>6642</v>
      </c>
      <c r="L9" s="16">
        <v>2469</v>
      </c>
      <c r="M9" s="6">
        <v>1729</v>
      </c>
      <c r="N9" s="16">
        <v>16340</v>
      </c>
      <c r="O9" s="14">
        <v>15647</v>
      </c>
    </row>
    <row r="10" spans="1:15" s="5" customFormat="1" ht="13.5" customHeight="1">
      <c r="A10" s="28" t="s">
        <v>117</v>
      </c>
      <c r="B10" s="42" t="s">
        <v>32</v>
      </c>
      <c r="C10" s="16">
        <v>1113114</v>
      </c>
      <c r="D10" s="6">
        <v>1106049</v>
      </c>
      <c r="E10" s="14">
        <f aca="true" t="shared" si="6" ref="E10:E42">+C10-D10</f>
        <v>7065</v>
      </c>
      <c r="F10" s="16">
        <f aca="true" t="shared" si="7" ref="F10:F42">+J10-K10</f>
        <v>4284</v>
      </c>
      <c r="G10" s="6">
        <f aca="true" t="shared" si="8" ref="G10:G42">+L10-M10</f>
        <v>4282</v>
      </c>
      <c r="H10" s="6">
        <f aca="true" t="shared" si="9" ref="H10:H42">+N10-O10</f>
        <v>-1247</v>
      </c>
      <c r="I10" s="14">
        <f aca="true" t="shared" si="10" ref="I10:I42">+E10-F10-G10-H10</f>
        <v>-254</v>
      </c>
      <c r="J10" s="16">
        <v>11967</v>
      </c>
      <c r="K10" s="6">
        <v>7683</v>
      </c>
      <c r="L10" s="16">
        <v>13673</v>
      </c>
      <c r="M10" s="6">
        <v>9391</v>
      </c>
      <c r="N10" s="16">
        <v>52916</v>
      </c>
      <c r="O10" s="14">
        <v>54163</v>
      </c>
    </row>
    <row r="11" spans="1:15" s="5" customFormat="1" ht="13.5" customHeight="1">
      <c r="A11" s="28" t="s">
        <v>118</v>
      </c>
      <c r="B11" s="42" t="s">
        <v>60</v>
      </c>
      <c r="C11" s="16">
        <v>5529099</v>
      </c>
      <c r="D11" s="6">
        <v>5511147</v>
      </c>
      <c r="E11" s="14">
        <f t="shared" si="6"/>
        <v>17952</v>
      </c>
      <c r="F11" s="16">
        <f t="shared" si="7"/>
        <v>17783</v>
      </c>
      <c r="G11" s="6">
        <f t="shared" si="8"/>
        <v>7754</v>
      </c>
      <c r="H11" s="6">
        <f t="shared" si="9"/>
        <v>-1293</v>
      </c>
      <c r="I11" s="14">
        <f t="shared" si="10"/>
        <v>-6292</v>
      </c>
      <c r="J11" s="16">
        <v>61204</v>
      </c>
      <c r="K11" s="6">
        <v>43421</v>
      </c>
      <c r="L11" s="16">
        <v>95295</v>
      </c>
      <c r="M11" s="6">
        <v>87541</v>
      </c>
      <c r="N11" s="16">
        <v>230998</v>
      </c>
      <c r="O11" s="14">
        <v>232291</v>
      </c>
    </row>
    <row r="12" spans="1:15" s="5" customFormat="1" ht="13.5" customHeight="1">
      <c r="A12" s="28" t="s">
        <v>119</v>
      </c>
      <c r="B12" s="42" t="s">
        <v>61</v>
      </c>
      <c r="C12" s="16">
        <v>375657</v>
      </c>
      <c r="D12" s="6">
        <v>374826</v>
      </c>
      <c r="E12" s="14">
        <f t="shared" si="6"/>
        <v>831</v>
      </c>
      <c r="F12" s="16">
        <f t="shared" si="7"/>
        <v>-192</v>
      </c>
      <c r="G12" s="6">
        <f t="shared" si="8"/>
        <v>-665</v>
      </c>
      <c r="H12" s="6">
        <f t="shared" si="9"/>
        <v>-375</v>
      </c>
      <c r="I12" s="14">
        <f t="shared" si="10"/>
        <v>2063</v>
      </c>
      <c r="J12" s="16">
        <v>3360</v>
      </c>
      <c r="K12" s="6">
        <v>3552</v>
      </c>
      <c r="L12" s="16">
        <v>2458</v>
      </c>
      <c r="M12" s="6">
        <v>3123</v>
      </c>
      <c r="N12" s="16">
        <v>11688</v>
      </c>
      <c r="O12" s="14">
        <v>12063</v>
      </c>
    </row>
    <row r="13" spans="1:15" s="5" customFormat="1" ht="13.5" customHeight="1">
      <c r="A13" s="28" t="s">
        <v>120</v>
      </c>
      <c r="B13" s="42" t="s">
        <v>62</v>
      </c>
      <c r="C13" s="16">
        <v>415446</v>
      </c>
      <c r="D13" s="6">
        <v>415083</v>
      </c>
      <c r="E13" s="14">
        <f t="shared" si="6"/>
        <v>363</v>
      </c>
      <c r="F13" s="16">
        <f t="shared" si="7"/>
        <v>-846</v>
      </c>
      <c r="G13" s="6">
        <f t="shared" si="8"/>
        <v>211</v>
      </c>
      <c r="H13" s="6">
        <f t="shared" si="9"/>
        <v>-136</v>
      </c>
      <c r="I13" s="14">
        <f t="shared" si="10"/>
        <v>1134</v>
      </c>
      <c r="J13" s="16">
        <v>3328</v>
      </c>
      <c r="K13" s="6">
        <v>4174</v>
      </c>
      <c r="L13" s="16">
        <v>1210</v>
      </c>
      <c r="M13" s="6">
        <v>999</v>
      </c>
      <c r="N13" s="16">
        <v>11581</v>
      </c>
      <c r="O13" s="14">
        <v>11717</v>
      </c>
    </row>
    <row r="14" spans="1:15" s="5" customFormat="1" ht="13.5" customHeight="1">
      <c r="A14" s="28" t="s">
        <v>121</v>
      </c>
      <c r="B14" s="42" t="s">
        <v>63</v>
      </c>
      <c r="C14" s="16">
        <v>1243519</v>
      </c>
      <c r="D14" s="6">
        <v>1236739</v>
      </c>
      <c r="E14" s="14">
        <f t="shared" si="6"/>
        <v>6780</v>
      </c>
      <c r="F14" s="16">
        <f t="shared" si="7"/>
        <v>4841</v>
      </c>
      <c r="G14" s="6">
        <f t="shared" si="8"/>
        <v>1948</v>
      </c>
      <c r="H14" s="6">
        <f t="shared" si="9"/>
        <v>-5</v>
      </c>
      <c r="I14" s="14">
        <f t="shared" si="10"/>
        <v>-4</v>
      </c>
      <c r="J14" s="16">
        <v>13858</v>
      </c>
      <c r="K14" s="6">
        <v>9017</v>
      </c>
      <c r="L14" s="16">
        <v>4504</v>
      </c>
      <c r="M14" s="6">
        <v>2556</v>
      </c>
      <c r="N14" s="16">
        <v>27419</v>
      </c>
      <c r="O14" s="14">
        <v>27424</v>
      </c>
    </row>
    <row r="15" spans="1:15" s="5" customFormat="1" ht="13.5" customHeight="1">
      <c r="A15" s="28" t="s">
        <v>122</v>
      </c>
      <c r="B15" s="42" t="s">
        <v>100</v>
      </c>
      <c r="C15" s="16">
        <v>604344</v>
      </c>
      <c r="D15" s="6">
        <v>604274</v>
      </c>
      <c r="E15" s="14">
        <f t="shared" si="6"/>
        <v>70</v>
      </c>
      <c r="F15" s="16">
        <f t="shared" si="7"/>
        <v>1483</v>
      </c>
      <c r="G15" s="6">
        <f t="shared" si="8"/>
        <v>363</v>
      </c>
      <c r="H15" s="6">
        <f t="shared" si="9"/>
        <v>-1303</v>
      </c>
      <c r="I15" s="14">
        <f t="shared" si="10"/>
        <v>-473</v>
      </c>
      <c r="J15" s="16">
        <v>6320</v>
      </c>
      <c r="K15" s="6">
        <v>4837</v>
      </c>
      <c r="L15" s="16">
        <v>5760</v>
      </c>
      <c r="M15" s="6">
        <v>5397</v>
      </c>
      <c r="N15" s="16">
        <v>21083</v>
      </c>
      <c r="O15" s="14">
        <v>22386</v>
      </c>
    </row>
    <row r="16" spans="1:15" s="5" customFormat="1" ht="13.5" customHeight="1">
      <c r="A16" s="28" t="s">
        <v>123</v>
      </c>
      <c r="B16" s="42" t="s">
        <v>64</v>
      </c>
      <c r="C16" s="16">
        <v>530175</v>
      </c>
      <c r="D16" s="6">
        <v>529453</v>
      </c>
      <c r="E16" s="14">
        <f t="shared" si="6"/>
        <v>722</v>
      </c>
      <c r="F16" s="16">
        <f t="shared" si="7"/>
        <v>453</v>
      </c>
      <c r="G16" s="6">
        <f t="shared" si="8"/>
        <v>266</v>
      </c>
      <c r="H16" s="6">
        <f t="shared" si="9"/>
        <v>-566</v>
      </c>
      <c r="I16" s="14">
        <f t="shared" si="10"/>
        <v>569</v>
      </c>
      <c r="J16" s="16">
        <v>5183</v>
      </c>
      <c r="K16" s="6">
        <v>4730</v>
      </c>
      <c r="L16" s="16">
        <v>3382</v>
      </c>
      <c r="M16" s="6">
        <v>3116</v>
      </c>
      <c r="N16" s="16">
        <v>14022</v>
      </c>
      <c r="O16" s="14">
        <v>14588</v>
      </c>
    </row>
    <row r="17" spans="1:15" s="5" customFormat="1" ht="13.5" customHeight="1">
      <c r="A17" s="28" t="s">
        <v>124</v>
      </c>
      <c r="B17" s="42" t="s">
        <v>65</v>
      </c>
      <c r="C17" s="16">
        <v>805857</v>
      </c>
      <c r="D17" s="6">
        <v>805108</v>
      </c>
      <c r="E17" s="14">
        <f t="shared" si="6"/>
        <v>749</v>
      </c>
      <c r="F17" s="16">
        <f t="shared" si="7"/>
        <v>901</v>
      </c>
      <c r="G17" s="6">
        <f t="shared" si="8"/>
        <v>1391</v>
      </c>
      <c r="H17" s="6">
        <f t="shared" si="9"/>
        <v>-837</v>
      </c>
      <c r="I17" s="14">
        <f t="shared" si="10"/>
        <v>-706</v>
      </c>
      <c r="J17" s="16">
        <v>7907</v>
      </c>
      <c r="K17" s="6">
        <v>7006</v>
      </c>
      <c r="L17" s="16">
        <v>2751</v>
      </c>
      <c r="M17" s="6">
        <v>1360</v>
      </c>
      <c r="N17" s="16">
        <v>14570</v>
      </c>
      <c r="O17" s="14">
        <v>15407</v>
      </c>
    </row>
    <row r="18" spans="1:15" s="5" customFormat="1" ht="13.5" customHeight="1">
      <c r="A18" s="28" t="s">
        <v>125</v>
      </c>
      <c r="B18" s="42" t="s">
        <v>66</v>
      </c>
      <c r="C18" s="16">
        <v>1147124</v>
      </c>
      <c r="D18" s="6">
        <v>1146458</v>
      </c>
      <c r="E18" s="14">
        <f t="shared" si="6"/>
        <v>666</v>
      </c>
      <c r="F18" s="16">
        <f t="shared" si="7"/>
        <v>-2336</v>
      </c>
      <c r="G18" s="6">
        <f t="shared" si="8"/>
        <v>1972</v>
      </c>
      <c r="H18" s="6">
        <f t="shared" si="9"/>
        <v>1707</v>
      </c>
      <c r="I18" s="14">
        <f t="shared" si="10"/>
        <v>-677</v>
      </c>
      <c r="J18" s="16">
        <v>9372</v>
      </c>
      <c r="K18" s="6">
        <v>11708</v>
      </c>
      <c r="L18" s="16">
        <v>5562</v>
      </c>
      <c r="M18" s="6">
        <v>3590</v>
      </c>
      <c r="N18" s="16">
        <v>38094</v>
      </c>
      <c r="O18" s="14">
        <v>36387</v>
      </c>
    </row>
    <row r="19" spans="1:15" s="5" customFormat="1" ht="13.5" customHeight="1">
      <c r="A19" s="28" t="s">
        <v>126</v>
      </c>
      <c r="B19" s="42" t="s">
        <v>67</v>
      </c>
      <c r="C19" s="16">
        <v>219138</v>
      </c>
      <c r="D19" s="6">
        <v>217716</v>
      </c>
      <c r="E19" s="14">
        <f t="shared" si="6"/>
        <v>1422</v>
      </c>
      <c r="F19" s="16">
        <f t="shared" si="7"/>
        <v>-461</v>
      </c>
      <c r="G19" s="6">
        <f t="shared" si="8"/>
        <v>1499</v>
      </c>
      <c r="H19" s="6">
        <f t="shared" si="9"/>
        <v>-419</v>
      </c>
      <c r="I19" s="14">
        <f t="shared" si="10"/>
        <v>803</v>
      </c>
      <c r="J19" s="16">
        <v>1791</v>
      </c>
      <c r="K19" s="6">
        <v>2252</v>
      </c>
      <c r="L19" s="16">
        <v>2390</v>
      </c>
      <c r="M19" s="6">
        <v>891</v>
      </c>
      <c r="N19" s="16">
        <v>7998</v>
      </c>
      <c r="O19" s="14">
        <v>8417</v>
      </c>
    </row>
    <row r="20" spans="1:15" s="5" customFormat="1" ht="13.5" customHeight="1">
      <c r="A20" s="28" t="s">
        <v>127</v>
      </c>
      <c r="B20" s="42" t="s">
        <v>68</v>
      </c>
      <c r="C20" s="16">
        <v>756810</v>
      </c>
      <c r="D20" s="6">
        <v>753046</v>
      </c>
      <c r="E20" s="14">
        <f t="shared" si="6"/>
        <v>3764</v>
      </c>
      <c r="F20" s="16">
        <f t="shared" si="7"/>
        <v>3165</v>
      </c>
      <c r="G20" s="6">
        <f t="shared" si="8"/>
        <v>1013</v>
      </c>
      <c r="H20" s="6">
        <f t="shared" si="9"/>
        <v>-449</v>
      </c>
      <c r="I20" s="14">
        <f t="shared" si="10"/>
        <v>35</v>
      </c>
      <c r="J20" s="16">
        <v>8936</v>
      </c>
      <c r="K20" s="6">
        <v>5771</v>
      </c>
      <c r="L20" s="16">
        <v>12441</v>
      </c>
      <c r="M20" s="6">
        <v>11428</v>
      </c>
      <c r="N20" s="16">
        <v>35422</v>
      </c>
      <c r="O20" s="14">
        <v>35871</v>
      </c>
    </row>
    <row r="21" spans="1:15" s="5" customFormat="1" ht="13.5" customHeight="1">
      <c r="A21" s="28" t="s">
        <v>128</v>
      </c>
      <c r="B21" s="42" t="s">
        <v>69</v>
      </c>
      <c r="C21" s="16">
        <v>924550</v>
      </c>
      <c r="D21" s="6">
        <v>918072</v>
      </c>
      <c r="E21" s="14">
        <f t="shared" si="6"/>
        <v>6478</v>
      </c>
      <c r="F21" s="16">
        <f t="shared" si="7"/>
        <v>1782</v>
      </c>
      <c r="G21" s="6">
        <f t="shared" si="8"/>
        <v>2984</v>
      </c>
      <c r="H21" s="6">
        <f t="shared" si="9"/>
        <v>-60</v>
      </c>
      <c r="I21" s="14">
        <f t="shared" si="10"/>
        <v>1772</v>
      </c>
      <c r="J21" s="16">
        <v>9400</v>
      </c>
      <c r="K21" s="6">
        <v>7618</v>
      </c>
      <c r="L21" s="16">
        <v>5154</v>
      </c>
      <c r="M21" s="6">
        <v>2170</v>
      </c>
      <c r="N21" s="16">
        <v>38175</v>
      </c>
      <c r="O21" s="14">
        <v>38235</v>
      </c>
    </row>
    <row r="22" spans="1:15" s="5" customFormat="1" ht="13.5" customHeight="1">
      <c r="A22" s="28" t="s">
        <v>129</v>
      </c>
      <c r="B22" s="42" t="s">
        <v>70</v>
      </c>
      <c r="C22" s="16">
        <v>256461</v>
      </c>
      <c r="D22" s="6">
        <v>251563</v>
      </c>
      <c r="E22" s="14">
        <f t="shared" si="6"/>
        <v>4898</v>
      </c>
      <c r="F22" s="16">
        <f t="shared" si="7"/>
        <v>1330</v>
      </c>
      <c r="G22" s="6">
        <f t="shared" si="8"/>
        <v>507</v>
      </c>
      <c r="H22" s="6">
        <f t="shared" si="9"/>
        <v>2956</v>
      </c>
      <c r="I22" s="14">
        <f t="shared" si="10"/>
        <v>105</v>
      </c>
      <c r="J22" s="16">
        <v>3095</v>
      </c>
      <c r="K22" s="6">
        <v>1765</v>
      </c>
      <c r="L22" s="16">
        <v>2517</v>
      </c>
      <c r="M22" s="6">
        <v>2010</v>
      </c>
      <c r="N22" s="16">
        <v>17758</v>
      </c>
      <c r="O22" s="14">
        <v>14802</v>
      </c>
    </row>
    <row r="23" spans="1:15" s="5" customFormat="1" ht="13.5" customHeight="1">
      <c r="A23" s="28" t="s">
        <v>130</v>
      </c>
      <c r="B23" s="42" t="s">
        <v>108</v>
      </c>
      <c r="C23" s="16">
        <v>709607</v>
      </c>
      <c r="D23" s="6">
        <v>707263</v>
      </c>
      <c r="E23" s="14">
        <f t="shared" si="6"/>
        <v>2344</v>
      </c>
      <c r="F23" s="16">
        <f t="shared" si="7"/>
        <v>1091</v>
      </c>
      <c r="G23" s="6">
        <f t="shared" si="8"/>
        <v>1333</v>
      </c>
      <c r="H23" s="6">
        <f t="shared" si="9"/>
        <v>300</v>
      </c>
      <c r="I23" s="14">
        <f t="shared" si="10"/>
        <v>-380</v>
      </c>
      <c r="J23" s="16">
        <v>7221</v>
      </c>
      <c r="K23" s="6">
        <v>6130</v>
      </c>
      <c r="L23" s="16">
        <v>5760</v>
      </c>
      <c r="M23" s="6">
        <v>4427</v>
      </c>
      <c r="N23" s="16">
        <v>19407</v>
      </c>
      <c r="O23" s="14">
        <v>19107</v>
      </c>
    </row>
    <row r="24" spans="1:15" s="5" customFormat="1" ht="13.5" customHeight="1">
      <c r="A24" s="28" t="s">
        <v>131</v>
      </c>
      <c r="B24" s="42" t="s">
        <v>71</v>
      </c>
      <c r="C24" s="16">
        <v>521968</v>
      </c>
      <c r="D24" s="6">
        <v>518081</v>
      </c>
      <c r="E24" s="14">
        <f t="shared" si="6"/>
        <v>3887</v>
      </c>
      <c r="F24" s="16">
        <f t="shared" si="7"/>
        <v>1612</v>
      </c>
      <c r="G24" s="6">
        <f t="shared" si="8"/>
        <v>2903</v>
      </c>
      <c r="H24" s="6">
        <f t="shared" si="9"/>
        <v>-784</v>
      </c>
      <c r="I24" s="14">
        <f t="shared" si="10"/>
        <v>156</v>
      </c>
      <c r="J24" s="16">
        <v>5764</v>
      </c>
      <c r="K24" s="6">
        <v>4152</v>
      </c>
      <c r="L24" s="16">
        <v>4862</v>
      </c>
      <c r="M24" s="6">
        <v>1959</v>
      </c>
      <c r="N24" s="16">
        <v>13221</v>
      </c>
      <c r="O24" s="14">
        <v>14005</v>
      </c>
    </row>
    <row r="25" spans="1:15" s="5" customFormat="1" ht="13.5" customHeight="1">
      <c r="A25" s="28" t="s">
        <v>132</v>
      </c>
      <c r="B25" s="42" t="s">
        <v>72</v>
      </c>
      <c r="C25" s="16">
        <v>228361</v>
      </c>
      <c r="D25" s="6">
        <v>228566</v>
      </c>
      <c r="E25" s="14">
        <f t="shared" si="6"/>
        <v>-205</v>
      </c>
      <c r="F25" s="16">
        <f t="shared" si="7"/>
        <v>-500</v>
      </c>
      <c r="G25" s="6">
        <f t="shared" si="8"/>
        <v>430</v>
      </c>
      <c r="H25" s="6">
        <f t="shared" si="9"/>
        <v>-379</v>
      </c>
      <c r="I25" s="14">
        <f t="shared" si="10"/>
        <v>244</v>
      </c>
      <c r="J25" s="16">
        <v>1995</v>
      </c>
      <c r="K25" s="6">
        <v>2495</v>
      </c>
      <c r="L25" s="16">
        <v>2064</v>
      </c>
      <c r="M25" s="6">
        <v>1634</v>
      </c>
      <c r="N25" s="16">
        <v>7923</v>
      </c>
      <c r="O25" s="14">
        <v>8302</v>
      </c>
    </row>
    <row r="26" spans="1:15" s="5" customFormat="1" ht="13.5" customHeight="1">
      <c r="A26" s="28" t="s">
        <v>133</v>
      </c>
      <c r="B26" s="42" t="s">
        <v>73</v>
      </c>
      <c r="C26" s="16">
        <v>670600</v>
      </c>
      <c r="D26" s="6">
        <v>670761</v>
      </c>
      <c r="E26" s="14">
        <f t="shared" si="6"/>
        <v>-161</v>
      </c>
      <c r="F26" s="16">
        <f t="shared" si="7"/>
        <v>279</v>
      </c>
      <c r="G26" s="6">
        <f t="shared" si="8"/>
        <v>767</v>
      </c>
      <c r="H26" s="6">
        <f t="shared" si="9"/>
        <v>-1009</v>
      </c>
      <c r="I26" s="14">
        <f t="shared" si="10"/>
        <v>-198</v>
      </c>
      <c r="J26" s="16">
        <v>6309</v>
      </c>
      <c r="K26" s="6">
        <v>6030</v>
      </c>
      <c r="L26" s="16">
        <v>2053</v>
      </c>
      <c r="M26" s="6">
        <v>1286</v>
      </c>
      <c r="N26" s="16">
        <v>14812</v>
      </c>
      <c r="O26" s="14">
        <v>15821</v>
      </c>
    </row>
    <row r="27" spans="1:15" s="5" customFormat="1" ht="13.5" customHeight="1">
      <c r="A27" s="28" t="s">
        <v>134</v>
      </c>
      <c r="B27" s="42" t="s">
        <v>74</v>
      </c>
      <c r="C27" s="16">
        <v>497799</v>
      </c>
      <c r="D27" s="6">
        <v>499284</v>
      </c>
      <c r="E27" s="14">
        <f t="shared" si="6"/>
        <v>-1485</v>
      </c>
      <c r="F27" s="16">
        <f t="shared" si="7"/>
        <v>-2355</v>
      </c>
      <c r="G27" s="6">
        <f t="shared" si="8"/>
        <v>1295</v>
      </c>
      <c r="H27" s="6">
        <f t="shared" si="9"/>
        <v>-85</v>
      </c>
      <c r="I27" s="14">
        <f t="shared" si="10"/>
        <v>-340</v>
      </c>
      <c r="J27" s="16">
        <v>3438</v>
      </c>
      <c r="K27" s="6">
        <v>5793</v>
      </c>
      <c r="L27" s="16">
        <v>2118</v>
      </c>
      <c r="M27" s="6">
        <v>823</v>
      </c>
      <c r="N27" s="16">
        <v>19380</v>
      </c>
      <c r="O27" s="14">
        <v>19465</v>
      </c>
    </row>
    <row r="28" spans="1:15" s="5" customFormat="1" ht="13.5" customHeight="1">
      <c r="A28" s="28" t="s">
        <v>135</v>
      </c>
      <c r="B28" s="42" t="s">
        <v>75</v>
      </c>
      <c r="C28" s="16">
        <v>442308</v>
      </c>
      <c r="D28" s="6">
        <v>439768</v>
      </c>
      <c r="E28" s="14">
        <f t="shared" si="6"/>
        <v>2540</v>
      </c>
      <c r="F28" s="16">
        <f t="shared" si="7"/>
        <v>724</v>
      </c>
      <c r="G28" s="6">
        <f t="shared" si="8"/>
        <v>1791</v>
      </c>
      <c r="H28" s="6">
        <f t="shared" si="9"/>
        <v>204</v>
      </c>
      <c r="I28" s="14">
        <f t="shared" si="10"/>
        <v>-179</v>
      </c>
      <c r="J28" s="16">
        <v>4859</v>
      </c>
      <c r="K28" s="6">
        <v>4135</v>
      </c>
      <c r="L28" s="16">
        <v>6483</v>
      </c>
      <c r="M28" s="6">
        <v>4692</v>
      </c>
      <c r="N28" s="16">
        <v>18274</v>
      </c>
      <c r="O28" s="14">
        <v>18070</v>
      </c>
    </row>
    <row r="29" spans="1:15" s="5" customFormat="1" ht="13.5" customHeight="1">
      <c r="A29" s="28" t="s">
        <v>136</v>
      </c>
      <c r="B29" s="42" t="s">
        <v>34</v>
      </c>
      <c r="C29" s="16">
        <v>322955</v>
      </c>
      <c r="D29" s="6">
        <v>322415</v>
      </c>
      <c r="E29" s="14">
        <f t="shared" si="6"/>
        <v>540</v>
      </c>
      <c r="F29" s="16">
        <f t="shared" si="7"/>
        <v>519</v>
      </c>
      <c r="G29" s="6">
        <f t="shared" si="8"/>
        <v>138</v>
      </c>
      <c r="H29" s="6">
        <f t="shared" si="9"/>
        <v>-249</v>
      </c>
      <c r="I29" s="14">
        <f t="shared" si="10"/>
        <v>132</v>
      </c>
      <c r="J29" s="16">
        <v>3374</v>
      </c>
      <c r="K29" s="6">
        <v>2855</v>
      </c>
      <c r="L29" s="16">
        <v>3892</v>
      </c>
      <c r="M29" s="6">
        <v>3754</v>
      </c>
      <c r="N29" s="16">
        <v>11315</v>
      </c>
      <c r="O29" s="14">
        <v>11564</v>
      </c>
    </row>
    <row r="30" spans="1:15" s="5" customFormat="1" ht="13.5" customHeight="1">
      <c r="A30" s="28" t="s">
        <v>137</v>
      </c>
      <c r="B30" s="42" t="s">
        <v>76</v>
      </c>
      <c r="C30" s="16">
        <v>351530</v>
      </c>
      <c r="D30" s="6">
        <v>353504</v>
      </c>
      <c r="E30" s="14">
        <f t="shared" si="6"/>
        <v>-1974</v>
      </c>
      <c r="F30" s="16">
        <f t="shared" si="7"/>
        <v>-2574</v>
      </c>
      <c r="G30" s="6">
        <f t="shared" si="8"/>
        <v>833</v>
      </c>
      <c r="H30" s="6">
        <f t="shared" si="9"/>
        <v>-169</v>
      </c>
      <c r="I30" s="14">
        <f t="shared" si="10"/>
        <v>-64</v>
      </c>
      <c r="J30" s="16">
        <v>2211</v>
      </c>
      <c r="K30" s="6">
        <v>4785</v>
      </c>
      <c r="L30" s="16">
        <v>1751</v>
      </c>
      <c r="M30" s="6">
        <v>918</v>
      </c>
      <c r="N30" s="16">
        <v>9771</v>
      </c>
      <c r="O30" s="14">
        <v>9940</v>
      </c>
    </row>
    <row r="31" spans="1:15" s="5" customFormat="1" ht="13.5" customHeight="1">
      <c r="A31" s="28" t="s">
        <v>138</v>
      </c>
      <c r="B31" s="42" t="s">
        <v>77</v>
      </c>
      <c r="C31" s="16">
        <v>6489680</v>
      </c>
      <c r="D31" s="6">
        <v>6458684</v>
      </c>
      <c r="E31" s="14">
        <f t="shared" si="6"/>
        <v>30996</v>
      </c>
      <c r="F31" s="16">
        <f t="shared" si="7"/>
        <v>33050</v>
      </c>
      <c r="G31" s="6">
        <f t="shared" si="8"/>
        <v>4037</v>
      </c>
      <c r="H31" s="6">
        <f t="shared" si="9"/>
        <v>-1017</v>
      </c>
      <c r="I31" s="14">
        <f t="shared" si="10"/>
        <v>-5074</v>
      </c>
      <c r="J31" s="16">
        <v>73878</v>
      </c>
      <c r="K31" s="6">
        <v>40828</v>
      </c>
      <c r="L31" s="16">
        <v>73390</v>
      </c>
      <c r="M31" s="6">
        <v>69353</v>
      </c>
      <c r="N31" s="16">
        <v>254280</v>
      </c>
      <c r="O31" s="14">
        <v>255297</v>
      </c>
    </row>
    <row r="32" spans="1:15" s="5" customFormat="1" ht="13.5" customHeight="1">
      <c r="A32" s="28" t="s">
        <v>139</v>
      </c>
      <c r="B32" s="42" t="s">
        <v>78</v>
      </c>
      <c r="C32" s="16">
        <v>1625827</v>
      </c>
      <c r="D32" s="6">
        <v>1609557</v>
      </c>
      <c r="E32" s="14">
        <f t="shared" si="6"/>
        <v>16270</v>
      </c>
      <c r="F32" s="16">
        <f t="shared" si="7"/>
        <v>5992</v>
      </c>
      <c r="G32" s="6">
        <f t="shared" si="8"/>
        <v>12063</v>
      </c>
      <c r="H32" s="6">
        <f t="shared" si="9"/>
        <v>2333</v>
      </c>
      <c r="I32" s="14">
        <f t="shared" si="10"/>
        <v>-4118</v>
      </c>
      <c r="J32" s="16">
        <v>17447</v>
      </c>
      <c r="K32" s="6">
        <v>11455</v>
      </c>
      <c r="L32" s="16">
        <v>20500</v>
      </c>
      <c r="M32" s="6">
        <v>8437</v>
      </c>
      <c r="N32" s="16">
        <v>54888</v>
      </c>
      <c r="O32" s="14">
        <v>52555</v>
      </c>
    </row>
    <row r="33" spans="1:15" s="5" customFormat="1" ht="13.5" customHeight="1">
      <c r="A33" s="28" t="s">
        <v>140</v>
      </c>
      <c r="B33" s="42" t="s">
        <v>79</v>
      </c>
      <c r="C33" s="16">
        <v>1470069</v>
      </c>
      <c r="D33" s="6">
        <v>1461979</v>
      </c>
      <c r="E33" s="14">
        <f t="shared" si="6"/>
        <v>8090</v>
      </c>
      <c r="F33" s="16">
        <f t="shared" si="7"/>
        <v>8063</v>
      </c>
      <c r="G33" s="6">
        <f t="shared" si="8"/>
        <v>2095</v>
      </c>
      <c r="H33" s="6">
        <f t="shared" si="9"/>
        <v>-631</v>
      </c>
      <c r="I33" s="14">
        <f t="shared" si="10"/>
        <v>-1437</v>
      </c>
      <c r="J33" s="16">
        <v>18039</v>
      </c>
      <c r="K33" s="6">
        <v>9976</v>
      </c>
      <c r="L33" s="16">
        <v>12232</v>
      </c>
      <c r="M33" s="6">
        <v>10137</v>
      </c>
      <c r="N33" s="16">
        <v>41346</v>
      </c>
      <c r="O33" s="14">
        <v>41977</v>
      </c>
    </row>
    <row r="34" spans="1:15" s="5" customFormat="1" ht="13.5" customHeight="1">
      <c r="A34" s="28" t="s">
        <v>141</v>
      </c>
      <c r="B34" s="42" t="s">
        <v>80</v>
      </c>
      <c r="C34" s="16">
        <v>642051</v>
      </c>
      <c r="D34" s="6">
        <v>636924</v>
      </c>
      <c r="E34" s="14">
        <f t="shared" si="6"/>
        <v>5127</v>
      </c>
      <c r="F34" s="16">
        <f t="shared" si="7"/>
        <v>1797</v>
      </c>
      <c r="G34" s="6">
        <f t="shared" si="8"/>
        <v>804</v>
      </c>
      <c r="H34" s="6">
        <f t="shared" si="9"/>
        <v>1725</v>
      </c>
      <c r="I34" s="14">
        <f t="shared" si="10"/>
        <v>801</v>
      </c>
      <c r="J34" s="16">
        <v>6778</v>
      </c>
      <c r="K34" s="6">
        <v>4981</v>
      </c>
      <c r="L34" s="16">
        <v>5551</v>
      </c>
      <c r="M34" s="6">
        <v>4747</v>
      </c>
      <c r="N34" s="16">
        <v>27357</v>
      </c>
      <c r="O34" s="14">
        <v>25632</v>
      </c>
    </row>
    <row r="35" spans="1:15" s="5" customFormat="1" ht="13.5" customHeight="1">
      <c r="A35" s="28" t="s">
        <v>142</v>
      </c>
      <c r="B35" s="42" t="s">
        <v>81</v>
      </c>
      <c r="C35" s="16">
        <v>333257</v>
      </c>
      <c r="D35" s="6">
        <v>335219</v>
      </c>
      <c r="E35" s="14">
        <f t="shared" si="6"/>
        <v>-1962</v>
      </c>
      <c r="F35" s="16">
        <f t="shared" si="7"/>
        <v>-2565</v>
      </c>
      <c r="G35" s="6">
        <f t="shared" si="8"/>
        <v>604</v>
      </c>
      <c r="H35" s="6">
        <f t="shared" si="9"/>
        <v>55</v>
      </c>
      <c r="I35" s="14">
        <f t="shared" si="10"/>
        <v>-56</v>
      </c>
      <c r="J35" s="16">
        <v>2054</v>
      </c>
      <c r="K35" s="6">
        <v>4619</v>
      </c>
      <c r="L35" s="16">
        <v>2291</v>
      </c>
      <c r="M35" s="6">
        <v>1687</v>
      </c>
      <c r="N35" s="16">
        <v>13760</v>
      </c>
      <c r="O35" s="14">
        <v>13705</v>
      </c>
    </row>
    <row r="36" spans="1:15" s="5" customFormat="1" ht="13.5" customHeight="1">
      <c r="A36" s="28" t="s">
        <v>143</v>
      </c>
      <c r="B36" s="42" t="s">
        <v>82</v>
      </c>
      <c r="C36" s="16">
        <v>1081487</v>
      </c>
      <c r="D36" s="6">
        <v>1084341</v>
      </c>
      <c r="E36" s="14">
        <f t="shared" si="6"/>
        <v>-2854</v>
      </c>
      <c r="F36" s="16">
        <f t="shared" si="7"/>
        <v>-4962</v>
      </c>
      <c r="G36" s="6">
        <f t="shared" si="8"/>
        <v>2607</v>
      </c>
      <c r="H36" s="6">
        <f t="shared" si="9"/>
        <v>-250</v>
      </c>
      <c r="I36" s="14">
        <f t="shared" si="10"/>
        <v>-249</v>
      </c>
      <c r="J36" s="16">
        <v>7763</v>
      </c>
      <c r="K36" s="6">
        <v>12725</v>
      </c>
      <c r="L36" s="16">
        <v>6161</v>
      </c>
      <c r="M36" s="6">
        <v>3554</v>
      </c>
      <c r="N36" s="16">
        <v>28597</v>
      </c>
      <c r="O36" s="14">
        <v>28847</v>
      </c>
    </row>
    <row r="37" spans="1:15" s="5" customFormat="1" ht="13.5" customHeight="1">
      <c r="A37" s="28" t="s">
        <v>144</v>
      </c>
      <c r="B37" s="42" t="s">
        <v>83</v>
      </c>
      <c r="C37" s="16">
        <v>171668</v>
      </c>
      <c r="D37" s="6">
        <v>172510</v>
      </c>
      <c r="E37" s="14">
        <f t="shared" si="6"/>
        <v>-842</v>
      </c>
      <c r="F37" s="16">
        <f t="shared" si="7"/>
        <v>-825</v>
      </c>
      <c r="G37" s="6">
        <f t="shared" si="8"/>
        <v>273</v>
      </c>
      <c r="H37" s="6">
        <f t="shared" si="9"/>
        <v>-380</v>
      </c>
      <c r="I37" s="14">
        <f t="shared" si="10"/>
        <v>90</v>
      </c>
      <c r="J37" s="16">
        <v>1187</v>
      </c>
      <c r="K37" s="6">
        <v>2012</v>
      </c>
      <c r="L37" s="16">
        <v>718</v>
      </c>
      <c r="M37" s="6">
        <v>445</v>
      </c>
      <c r="N37" s="16">
        <v>5215</v>
      </c>
      <c r="O37" s="14">
        <v>5595</v>
      </c>
    </row>
    <row r="38" spans="1:15" s="5" customFormat="1" ht="13.5" customHeight="1">
      <c r="A38" s="28" t="s">
        <v>145</v>
      </c>
      <c r="B38" s="42" t="s">
        <v>84</v>
      </c>
      <c r="C38" s="16">
        <v>1096980</v>
      </c>
      <c r="D38" s="6">
        <v>1090605</v>
      </c>
      <c r="E38" s="14">
        <f t="shared" si="6"/>
        <v>6375</v>
      </c>
      <c r="F38" s="16">
        <f t="shared" si="7"/>
        <v>3513</v>
      </c>
      <c r="G38" s="6">
        <f t="shared" si="8"/>
        <v>7309</v>
      </c>
      <c r="H38" s="6">
        <f t="shared" si="9"/>
        <v>-2747</v>
      </c>
      <c r="I38" s="14">
        <f t="shared" si="10"/>
        <v>-1700</v>
      </c>
      <c r="J38" s="16">
        <v>9740</v>
      </c>
      <c r="K38" s="6">
        <v>6227</v>
      </c>
      <c r="L38" s="16">
        <v>12309</v>
      </c>
      <c r="M38" s="6">
        <v>5000</v>
      </c>
      <c r="N38" s="16">
        <v>42674</v>
      </c>
      <c r="O38" s="14">
        <v>45421</v>
      </c>
    </row>
    <row r="39" spans="1:15" s="5" customFormat="1" ht="13.5" customHeight="1">
      <c r="A39" s="28" t="s">
        <v>146</v>
      </c>
      <c r="B39" s="42" t="s">
        <v>85</v>
      </c>
      <c r="C39" s="16">
        <v>963511</v>
      </c>
      <c r="D39" s="6">
        <v>962472</v>
      </c>
      <c r="E39" s="14">
        <f t="shared" si="6"/>
        <v>1039</v>
      </c>
      <c r="F39" s="16">
        <f t="shared" si="7"/>
        <v>-227</v>
      </c>
      <c r="G39" s="6">
        <f t="shared" si="8"/>
        <v>1299</v>
      </c>
      <c r="H39" s="6">
        <f t="shared" si="9"/>
        <v>346</v>
      </c>
      <c r="I39" s="14">
        <f t="shared" si="10"/>
        <v>-379</v>
      </c>
      <c r="J39" s="16">
        <v>8410</v>
      </c>
      <c r="K39" s="6">
        <v>8637</v>
      </c>
      <c r="L39" s="16">
        <v>4274</v>
      </c>
      <c r="M39" s="6">
        <v>2975</v>
      </c>
      <c r="N39" s="16">
        <v>26532</v>
      </c>
      <c r="O39" s="14">
        <v>26186</v>
      </c>
    </row>
    <row r="40" spans="1:15" s="5" customFormat="1" ht="13.5" customHeight="1">
      <c r="A40" s="28" t="s">
        <v>147</v>
      </c>
      <c r="B40" s="42" t="s">
        <v>86</v>
      </c>
      <c r="C40" s="16">
        <v>352986</v>
      </c>
      <c r="D40" s="6">
        <v>353619</v>
      </c>
      <c r="E40" s="14">
        <f t="shared" si="6"/>
        <v>-633</v>
      </c>
      <c r="F40" s="16">
        <f t="shared" si="7"/>
        <v>-1095</v>
      </c>
      <c r="G40" s="6">
        <f t="shared" si="8"/>
        <v>777</v>
      </c>
      <c r="H40" s="6">
        <f t="shared" si="9"/>
        <v>-191</v>
      </c>
      <c r="I40" s="14">
        <f t="shared" si="10"/>
        <v>-124</v>
      </c>
      <c r="J40" s="16">
        <v>2618</v>
      </c>
      <c r="K40" s="6">
        <v>3713</v>
      </c>
      <c r="L40" s="16">
        <v>2210</v>
      </c>
      <c r="M40" s="6">
        <v>1433</v>
      </c>
      <c r="N40" s="16">
        <v>13579</v>
      </c>
      <c r="O40" s="14">
        <v>13770</v>
      </c>
    </row>
    <row r="41" spans="1:15" s="5" customFormat="1" ht="13.5" customHeight="1">
      <c r="A41" s="28" t="s">
        <v>148</v>
      </c>
      <c r="B41" s="42" t="s">
        <v>87</v>
      </c>
      <c r="C41" s="16">
        <v>1029789</v>
      </c>
      <c r="D41" s="6">
        <v>1027914</v>
      </c>
      <c r="E41" s="14">
        <f t="shared" si="6"/>
        <v>1875</v>
      </c>
      <c r="F41" s="16">
        <f t="shared" si="7"/>
        <v>1991</v>
      </c>
      <c r="G41" s="6">
        <f t="shared" si="8"/>
        <v>6991</v>
      </c>
      <c r="H41" s="6">
        <f t="shared" si="9"/>
        <v>-1923</v>
      </c>
      <c r="I41" s="14">
        <f t="shared" si="10"/>
        <v>-5184</v>
      </c>
      <c r="J41" s="16">
        <v>8565</v>
      </c>
      <c r="K41" s="6">
        <v>6574</v>
      </c>
      <c r="L41" s="16">
        <v>11431</v>
      </c>
      <c r="M41" s="6">
        <v>4440</v>
      </c>
      <c r="N41" s="16">
        <v>42761</v>
      </c>
      <c r="O41" s="14">
        <v>44684</v>
      </c>
    </row>
    <row r="42" spans="1:15" s="5" customFormat="1" ht="13.5" customHeight="1">
      <c r="A42" s="28" t="s">
        <v>149</v>
      </c>
      <c r="B42" s="42" t="s">
        <v>33</v>
      </c>
      <c r="C42" s="16">
        <v>593121</v>
      </c>
      <c r="D42" s="6">
        <v>592250</v>
      </c>
      <c r="E42" s="14">
        <f t="shared" si="6"/>
        <v>871</v>
      </c>
      <c r="F42" s="16">
        <f t="shared" si="7"/>
        <v>109</v>
      </c>
      <c r="G42" s="6">
        <f t="shared" si="8"/>
        <v>1009</v>
      </c>
      <c r="H42" s="6">
        <f t="shared" si="9"/>
        <v>310</v>
      </c>
      <c r="I42" s="14">
        <f t="shared" si="10"/>
        <v>-557</v>
      </c>
      <c r="J42" s="16">
        <v>5575</v>
      </c>
      <c r="K42" s="6">
        <v>5466</v>
      </c>
      <c r="L42" s="16">
        <v>3598</v>
      </c>
      <c r="M42" s="6">
        <v>2589</v>
      </c>
      <c r="N42" s="16">
        <v>23864</v>
      </c>
      <c r="O42" s="14">
        <v>23554</v>
      </c>
    </row>
    <row r="43" spans="1:15" s="5" customFormat="1" ht="13.5" customHeight="1">
      <c r="A43" s="28" t="s">
        <v>150</v>
      </c>
      <c r="B43" s="42" t="s">
        <v>88</v>
      </c>
      <c r="C43" s="16">
        <v>164169</v>
      </c>
      <c r="D43" s="6">
        <v>164268</v>
      </c>
      <c r="E43" s="14">
        <f aca="true" t="shared" si="11" ref="E43:E55">+C43-D43</f>
        <v>-99</v>
      </c>
      <c r="F43" s="16">
        <f aca="true" t="shared" si="12" ref="F43:F55">+J43-K43</f>
        <v>-223</v>
      </c>
      <c r="G43" s="6">
        <f aca="true" t="shared" si="13" ref="G43:G55">+L43-M43</f>
        <v>256</v>
      </c>
      <c r="H43" s="6">
        <f aca="true" t="shared" si="14" ref="H43:H55">+N43-O43</f>
        <v>18</v>
      </c>
      <c r="I43" s="14">
        <f aca="true" t="shared" si="15" ref="I43:I55">+E43-F43-G43-H43</f>
        <v>-150</v>
      </c>
      <c r="J43" s="16">
        <v>1446</v>
      </c>
      <c r="K43" s="6">
        <v>1669</v>
      </c>
      <c r="L43" s="16">
        <v>1434</v>
      </c>
      <c r="M43" s="6">
        <v>1178</v>
      </c>
      <c r="N43" s="16">
        <v>6602</v>
      </c>
      <c r="O43" s="14">
        <v>6584</v>
      </c>
    </row>
    <row r="44" spans="1:15" s="5" customFormat="1" ht="13.5" customHeight="1">
      <c r="A44" s="28" t="s">
        <v>151</v>
      </c>
      <c r="B44" s="42" t="s">
        <v>89</v>
      </c>
      <c r="C44" s="16">
        <v>1928962</v>
      </c>
      <c r="D44" s="6">
        <v>1917097</v>
      </c>
      <c r="E44" s="14">
        <f t="shared" si="11"/>
        <v>11865</v>
      </c>
      <c r="F44" s="16">
        <f t="shared" si="12"/>
        <v>8390</v>
      </c>
      <c r="G44" s="6">
        <f t="shared" si="13"/>
        <v>2724</v>
      </c>
      <c r="H44" s="6">
        <f t="shared" si="14"/>
        <v>1685</v>
      </c>
      <c r="I44" s="14">
        <f t="shared" si="15"/>
        <v>-934</v>
      </c>
      <c r="J44" s="16">
        <v>23004</v>
      </c>
      <c r="K44" s="6">
        <v>14614</v>
      </c>
      <c r="L44" s="16">
        <v>8578</v>
      </c>
      <c r="M44" s="6">
        <v>5854</v>
      </c>
      <c r="N44" s="16">
        <v>51068</v>
      </c>
      <c r="O44" s="14">
        <v>49383</v>
      </c>
    </row>
    <row r="45" spans="1:15" s="5" customFormat="1" ht="13.5" customHeight="1">
      <c r="A45" s="28" t="s">
        <v>152</v>
      </c>
      <c r="B45" s="42" t="s">
        <v>90</v>
      </c>
      <c r="C45" s="16">
        <v>95223</v>
      </c>
      <c r="D45" s="6">
        <v>95258</v>
      </c>
      <c r="E45" s="14">
        <f t="shared" si="11"/>
        <v>-35</v>
      </c>
      <c r="F45" s="16">
        <f t="shared" si="12"/>
        <v>-380</v>
      </c>
      <c r="G45" s="6">
        <f t="shared" si="13"/>
        <v>286</v>
      </c>
      <c r="H45" s="6">
        <f t="shared" si="14"/>
        <v>-3</v>
      </c>
      <c r="I45" s="14">
        <f t="shared" si="15"/>
        <v>62</v>
      </c>
      <c r="J45" s="16">
        <v>748</v>
      </c>
      <c r="K45" s="6">
        <v>1128</v>
      </c>
      <c r="L45" s="16">
        <v>651</v>
      </c>
      <c r="M45" s="6">
        <v>365</v>
      </c>
      <c r="N45" s="16">
        <v>3386</v>
      </c>
      <c r="O45" s="14">
        <v>3389</v>
      </c>
    </row>
    <row r="46" spans="1:15" s="5" customFormat="1" ht="13.5" customHeight="1">
      <c r="A46" s="28" t="s">
        <v>153</v>
      </c>
      <c r="B46" s="42" t="s">
        <v>91</v>
      </c>
      <c r="C46" s="16">
        <v>811401</v>
      </c>
      <c r="D46" s="6">
        <v>808420</v>
      </c>
      <c r="E46" s="14">
        <f t="shared" si="11"/>
        <v>2981</v>
      </c>
      <c r="F46" s="16">
        <f t="shared" si="12"/>
        <v>2996</v>
      </c>
      <c r="G46" s="6">
        <f t="shared" si="13"/>
        <v>195</v>
      </c>
      <c r="H46" s="6">
        <f t="shared" si="14"/>
        <v>757</v>
      </c>
      <c r="I46" s="14">
        <f t="shared" si="15"/>
        <v>-967</v>
      </c>
      <c r="J46" s="16">
        <v>9369</v>
      </c>
      <c r="K46" s="6">
        <v>6373</v>
      </c>
      <c r="L46" s="16">
        <v>10275</v>
      </c>
      <c r="M46" s="6">
        <v>10080</v>
      </c>
      <c r="N46" s="16">
        <v>38298</v>
      </c>
      <c r="O46" s="14">
        <v>37541</v>
      </c>
    </row>
    <row r="47" spans="1:15" s="5" customFormat="1" ht="13.5" customHeight="1">
      <c r="A47" s="28" t="s">
        <v>154</v>
      </c>
      <c r="B47" s="42" t="s">
        <v>92</v>
      </c>
      <c r="C47" s="16">
        <v>144607</v>
      </c>
      <c r="D47" s="6">
        <v>145277</v>
      </c>
      <c r="E47" s="14">
        <f t="shared" si="11"/>
        <v>-670</v>
      </c>
      <c r="F47" s="16">
        <f t="shared" si="12"/>
        <v>-498</v>
      </c>
      <c r="G47" s="6">
        <f t="shared" si="13"/>
        <v>382</v>
      </c>
      <c r="H47" s="6">
        <f t="shared" si="14"/>
        <v>-355</v>
      </c>
      <c r="I47" s="14">
        <f t="shared" si="15"/>
        <v>-199</v>
      </c>
      <c r="J47" s="16">
        <v>1182</v>
      </c>
      <c r="K47" s="6">
        <v>1680</v>
      </c>
      <c r="L47" s="16">
        <v>1136</v>
      </c>
      <c r="M47" s="6">
        <v>754</v>
      </c>
      <c r="N47" s="16">
        <v>5313</v>
      </c>
      <c r="O47" s="14">
        <v>5668</v>
      </c>
    </row>
    <row r="48" spans="1:15" s="5" customFormat="1" ht="13.5" customHeight="1">
      <c r="A48" s="28" t="s">
        <v>155</v>
      </c>
      <c r="B48" s="42" t="s">
        <v>93</v>
      </c>
      <c r="C48" s="16">
        <v>707242</v>
      </c>
      <c r="D48" s="6">
        <v>697959</v>
      </c>
      <c r="E48" s="14">
        <f t="shared" si="11"/>
        <v>9283</v>
      </c>
      <c r="F48" s="16">
        <f t="shared" si="12"/>
        <v>2471</v>
      </c>
      <c r="G48" s="6">
        <f t="shared" si="13"/>
        <v>2216</v>
      </c>
      <c r="H48" s="6">
        <f t="shared" si="14"/>
        <v>4684</v>
      </c>
      <c r="I48" s="14">
        <f t="shared" si="15"/>
        <v>-88</v>
      </c>
      <c r="J48" s="16">
        <v>7878</v>
      </c>
      <c r="K48" s="6">
        <v>5407</v>
      </c>
      <c r="L48" s="16">
        <v>5419</v>
      </c>
      <c r="M48" s="6">
        <v>3203</v>
      </c>
      <c r="N48" s="16">
        <v>37842</v>
      </c>
      <c r="O48" s="14">
        <v>33158</v>
      </c>
    </row>
    <row r="49" spans="1:15" s="5" customFormat="1" ht="13.5" customHeight="1">
      <c r="A49" s="28" t="s">
        <v>156</v>
      </c>
      <c r="B49" s="42" t="s">
        <v>101</v>
      </c>
      <c r="C49" s="16">
        <v>2578719</v>
      </c>
      <c r="D49" s="6">
        <v>2581147</v>
      </c>
      <c r="E49" s="14">
        <f t="shared" si="11"/>
        <v>-2428</v>
      </c>
      <c r="F49" s="16">
        <f t="shared" si="12"/>
        <v>5878</v>
      </c>
      <c r="G49" s="6">
        <f t="shared" si="13"/>
        <v>-5356</v>
      </c>
      <c r="H49" s="6">
        <f t="shared" si="14"/>
        <v>-2444</v>
      </c>
      <c r="I49" s="14">
        <f t="shared" si="15"/>
        <v>-506</v>
      </c>
      <c r="J49" s="16">
        <v>27177</v>
      </c>
      <c r="K49" s="6">
        <v>21299</v>
      </c>
      <c r="L49" s="16">
        <v>27815</v>
      </c>
      <c r="M49" s="6">
        <v>33171</v>
      </c>
      <c r="N49" s="16">
        <v>99445</v>
      </c>
      <c r="O49" s="14">
        <v>101889</v>
      </c>
    </row>
    <row r="50" spans="1:15" s="5" customFormat="1" ht="13.5" customHeight="1">
      <c r="A50" s="28" t="s">
        <v>157</v>
      </c>
      <c r="B50" s="42" t="s">
        <v>94</v>
      </c>
      <c r="C50" s="16">
        <v>534874</v>
      </c>
      <c r="D50" s="6">
        <v>533640</v>
      </c>
      <c r="E50" s="14">
        <f t="shared" si="11"/>
        <v>1234</v>
      </c>
      <c r="F50" s="16">
        <f t="shared" si="12"/>
        <v>436</v>
      </c>
      <c r="G50" s="6">
        <f t="shared" si="13"/>
        <v>820</v>
      </c>
      <c r="H50" s="6">
        <f t="shared" si="14"/>
        <v>-242</v>
      </c>
      <c r="I50" s="14">
        <f t="shared" si="15"/>
        <v>220</v>
      </c>
      <c r="J50" s="16">
        <v>5099</v>
      </c>
      <c r="K50" s="6">
        <v>4663</v>
      </c>
      <c r="L50" s="16">
        <v>2796</v>
      </c>
      <c r="M50" s="6">
        <v>1976</v>
      </c>
      <c r="N50" s="16">
        <v>17166</v>
      </c>
      <c r="O50" s="14">
        <v>17408</v>
      </c>
    </row>
    <row r="51" spans="1:15" s="5" customFormat="1" ht="13.5" customHeight="1">
      <c r="A51" s="28" t="s">
        <v>158</v>
      </c>
      <c r="B51" s="42" t="s">
        <v>109</v>
      </c>
      <c r="C51" s="16">
        <v>1155772</v>
      </c>
      <c r="D51" s="6">
        <v>1153724</v>
      </c>
      <c r="E51" s="14">
        <f t="shared" si="11"/>
        <v>2048</v>
      </c>
      <c r="F51" s="16">
        <f t="shared" si="12"/>
        <v>-202</v>
      </c>
      <c r="G51" s="6">
        <f t="shared" si="13"/>
        <v>2795</v>
      </c>
      <c r="H51" s="6">
        <f t="shared" si="14"/>
        <v>136</v>
      </c>
      <c r="I51" s="14">
        <f t="shared" si="15"/>
        <v>-681</v>
      </c>
      <c r="J51" s="16">
        <v>10601</v>
      </c>
      <c r="K51" s="6">
        <v>10803</v>
      </c>
      <c r="L51" s="16">
        <v>8889</v>
      </c>
      <c r="M51" s="6">
        <v>6094</v>
      </c>
      <c r="N51" s="16">
        <v>38065</v>
      </c>
      <c r="O51" s="14">
        <v>37929</v>
      </c>
    </row>
    <row r="52" spans="1:15" s="5" customFormat="1" ht="13.5" customHeight="1">
      <c r="A52" s="28" t="s">
        <v>159</v>
      </c>
      <c r="B52" s="42" t="s">
        <v>95</v>
      </c>
      <c r="C52" s="16">
        <v>193383</v>
      </c>
      <c r="D52" s="6">
        <v>194214</v>
      </c>
      <c r="E52" s="14">
        <f t="shared" si="11"/>
        <v>-831</v>
      </c>
      <c r="F52" s="16">
        <f t="shared" si="12"/>
        <v>-1323</v>
      </c>
      <c r="G52" s="6">
        <f t="shared" si="13"/>
        <v>447</v>
      </c>
      <c r="H52" s="6">
        <f t="shared" si="14"/>
        <v>-53</v>
      </c>
      <c r="I52" s="14">
        <f t="shared" si="15"/>
        <v>98</v>
      </c>
      <c r="J52" s="16">
        <v>1182</v>
      </c>
      <c r="K52" s="6">
        <v>2505</v>
      </c>
      <c r="L52" s="16">
        <v>862</v>
      </c>
      <c r="M52" s="6">
        <v>415</v>
      </c>
      <c r="N52" s="16">
        <v>6329</v>
      </c>
      <c r="O52" s="14">
        <v>6382</v>
      </c>
    </row>
    <row r="53" spans="1:15" ht="13.5" customHeight="1">
      <c r="A53" s="29" t="s">
        <v>160</v>
      </c>
      <c r="B53" s="43" t="s">
        <v>96</v>
      </c>
      <c r="C53" s="17">
        <v>973325</v>
      </c>
      <c r="D53" s="7">
        <v>973252</v>
      </c>
      <c r="E53" s="15">
        <f t="shared" si="11"/>
        <v>73</v>
      </c>
      <c r="F53" s="17">
        <f t="shared" si="12"/>
        <v>744</v>
      </c>
      <c r="G53" s="7">
        <f t="shared" si="13"/>
        <v>3175</v>
      </c>
      <c r="H53" s="7">
        <f t="shared" si="14"/>
        <v>-915</v>
      </c>
      <c r="I53" s="15">
        <f t="shared" si="15"/>
        <v>-2931</v>
      </c>
      <c r="J53" s="17">
        <v>9763</v>
      </c>
      <c r="K53" s="7">
        <v>9019</v>
      </c>
      <c r="L53" s="17">
        <v>8611</v>
      </c>
      <c r="M53" s="7">
        <v>5436</v>
      </c>
      <c r="N53" s="17">
        <v>25059</v>
      </c>
      <c r="O53" s="15">
        <v>25974</v>
      </c>
    </row>
    <row r="54" spans="1:15" ht="13.5" customHeight="1">
      <c r="A54" s="29" t="s">
        <v>161</v>
      </c>
      <c r="B54" s="43" t="s">
        <v>97</v>
      </c>
      <c r="C54" s="17">
        <v>82376</v>
      </c>
      <c r="D54" s="7">
        <v>80579</v>
      </c>
      <c r="E54" s="15">
        <f t="shared" si="11"/>
        <v>1797</v>
      </c>
      <c r="F54" s="17">
        <f t="shared" si="12"/>
        <v>656</v>
      </c>
      <c r="G54" s="7">
        <f t="shared" si="13"/>
        <v>665</v>
      </c>
      <c r="H54" s="7">
        <f t="shared" si="14"/>
        <v>343</v>
      </c>
      <c r="I54" s="15">
        <f t="shared" si="15"/>
        <v>133</v>
      </c>
      <c r="J54" s="17">
        <v>1192</v>
      </c>
      <c r="K54" s="7">
        <v>536</v>
      </c>
      <c r="L54" s="17">
        <v>846</v>
      </c>
      <c r="M54" s="7">
        <v>181</v>
      </c>
      <c r="N54" s="17">
        <v>2943</v>
      </c>
      <c r="O54" s="15">
        <v>2600</v>
      </c>
    </row>
    <row r="55" spans="1:15" ht="13.5" customHeight="1">
      <c r="A55" s="30" t="s">
        <v>162</v>
      </c>
      <c r="B55" s="44" t="s">
        <v>98</v>
      </c>
      <c r="C55" s="18">
        <v>78476</v>
      </c>
      <c r="D55" s="8">
        <v>76034</v>
      </c>
      <c r="E55" s="9">
        <f t="shared" si="11"/>
        <v>2442</v>
      </c>
      <c r="F55" s="18">
        <f t="shared" si="12"/>
        <v>952</v>
      </c>
      <c r="G55" s="8">
        <f t="shared" si="13"/>
        <v>455</v>
      </c>
      <c r="H55" s="8">
        <f t="shared" si="14"/>
        <v>1045</v>
      </c>
      <c r="I55" s="9">
        <f t="shared" si="15"/>
        <v>-10</v>
      </c>
      <c r="J55" s="18">
        <v>1359</v>
      </c>
      <c r="K55" s="8">
        <v>407</v>
      </c>
      <c r="L55" s="18">
        <v>973</v>
      </c>
      <c r="M55" s="8">
        <v>518</v>
      </c>
      <c r="N55" s="18">
        <v>3938</v>
      </c>
      <c r="O55" s="9">
        <v>2893</v>
      </c>
    </row>
  </sheetData>
  <mergeCells count="5">
    <mergeCell ref="J1:K1"/>
    <mergeCell ref="L1:M1"/>
    <mergeCell ref="C1:E1"/>
    <mergeCell ref="N1:O1"/>
    <mergeCell ref="F1:I1"/>
  </mergeCells>
  <conditionalFormatting sqref="E3:I55">
    <cfRule type="cellIs" priority="1" dxfId="0" operator="lessThan" stopIfTrue="1">
      <formula>0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" sqref="A3"/>
    </sheetView>
  </sheetViews>
  <sheetFormatPr defaultColWidth="11.421875" defaultRowHeight="12.75"/>
  <cols>
    <col min="1" max="1" width="19.57421875" style="2" customWidth="1"/>
    <col min="2" max="16384" width="11.421875" style="2" customWidth="1"/>
  </cols>
  <sheetData>
    <row r="1" ht="12.75">
      <c r="A1" s="1" t="s">
        <v>10</v>
      </c>
    </row>
    <row r="2" ht="12.75">
      <c r="A2" s="3" t="s">
        <v>0</v>
      </c>
    </row>
    <row r="4" spans="1:2" ht="12.75">
      <c r="A4" s="1" t="s">
        <v>1</v>
      </c>
      <c r="B4" s="1" t="s">
        <v>8</v>
      </c>
    </row>
    <row r="5" spans="1:2" ht="12.75">
      <c r="A5" s="1" t="s">
        <v>9</v>
      </c>
      <c r="B5" s="1" t="s">
        <v>19</v>
      </c>
    </row>
    <row r="6" spans="1:2" ht="12.75">
      <c r="A6" s="1" t="s">
        <v>2</v>
      </c>
      <c r="B6" s="1" t="s">
        <v>102</v>
      </c>
    </row>
    <row r="7" spans="1:2" ht="12.75">
      <c r="A7" s="1" t="s">
        <v>3</v>
      </c>
      <c r="B7" s="1" t="s">
        <v>104</v>
      </c>
    </row>
    <row r="9" ht="12.75">
      <c r="A9" s="1" t="s">
        <v>4</v>
      </c>
    </row>
    <row r="10" spans="1:2" ht="12.75">
      <c r="A10" s="1" t="s">
        <v>110</v>
      </c>
      <c r="B10" s="1" t="s">
        <v>163</v>
      </c>
    </row>
    <row r="11" spans="1:2" ht="12.75">
      <c r="A11" s="1" t="s">
        <v>55</v>
      </c>
      <c r="B11" s="1" t="s">
        <v>103</v>
      </c>
    </row>
    <row r="12" spans="1:2" ht="12.75">
      <c r="A12" s="1" t="s">
        <v>105</v>
      </c>
      <c r="B12" s="1" t="s">
        <v>106</v>
      </c>
    </row>
    <row r="13" spans="1:2" ht="12.75">
      <c r="A13" s="1" t="s">
        <v>27</v>
      </c>
      <c r="B13" s="1" t="s">
        <v>44</v>
      </c>
    </row>
    <row r="14" spans="1:2" ht="12.75">
      <c r="A14" s="2" t="s">
        <v>18</v>
      </c>
      <c r="B14" s="1" t="s">
        <v>45</v>
      </c>
    </row>
    <row r="15" spans="1:2" ht="12.75">
      <c r="A15" s="2" t="s">
        <v>13</v>
      </c>
      <c r="B15" s="2" t="s">
        <v>20</v>
      </c>
    </row>
    <row r="16" spans="1:2" ht="12.75">
      <c r="A16" s="2" t="s">
        <v>40</v>
      </c>
      <c r="B16" s="1" t="s">
        <v>46</v>
      </c>
    </row>
    <row r="17" spans="1:2" ht="12.75">
      <c r="A17" s="2" t="s">
        <v>41</v>
      </c>
      <c r="B17" s="1" t="s">
        <v>47</v>
      </c>
    </row>
    <row r="18" spans="1:2" ht="12.75">
      <c r="A18" s="2" t="s">
        <v>17</v>
      </c>
      <c r="B18" s="1" t="s">
        <v>48</v>
      </c>
    </row>
    <row r="19" spans="1:2" ht="12.75">
      <c r="A19" s="1" t="s">
        <v>11</v>
      </c>
      <c r="B19" s="1" t="s">
        <v>37</v>
      </c>
    </row>
    <row r="20" spans="1:2" ht="12.75">
      <c r="A20" s="1" t="s">
        <v>12</v>
      </c>
      <c r="B20" s="1" t="s">
        <v>38</v>
      </c>
    </row>
    <row r="21" spans="1:2" ht="12.75">
      <c r="A21" s="1" t="s">
        <v>49</v>
      </c>
      <c r="B21" s="2" t="s">
        <v>23</v>
      </c>
    </row>
    <row r="22" spans="1:2" ht="12.75">
      <c r="A22" s="1" t="s">
        <v>50</v>
      </c>
      <c r="B22" s="2" t="s">
        <v>24</v>
      </c>
    </row>
    <row r="23" spans="1:2" ht="12.75">
      <c r="A23" s="1" t="s">
        <v>51</v>
      </c>
      <c r="B23" s="1" t="s">
        <v>53</v>
      </c>
    </row>
    <row r="24" spans="1:2" ht="12.75">
      <c r="A24" s="1" t="s">
        <v>52</v>
      </c>
      <c r="B24" s="1" t="s">
        <v>54</v>
      </c>
    </row>
    <row r="25" ht="12.75">
      <c r="B25" s="3"/>
    </row>
    <row r="26" spans="1:2" ht="12.75">
      <c r="A26" s="1" t="s">
        <v>35</v>
      </c>
      <c r="B26" s="3"/>
    </row>
    <row r="27" spans="1:7" ht="30" customHeight="1">
      <c r="A27" s="37" t="s">
        <v>36</v>
      </c>
      <c r="B27" s="38"/>
      <c r="C27" s="38"/>
      <c r="D27" s="38"/>
      <c r="E27" s="38"/>
      <c r="F27" s="38"/>
      <c r="G27" s="38"/>
    </row>
    <row r="30" ht="12.75">
      <c r="A30" s="1" t="s">
        <v>6</v>
      </c>
    </row>
    <row r="32" ht="12.75">
      <c r="A32" s="1" t="s">
        <v>7</v>
      </c>
    </row>
    <row r="33" ht="12.75">
      <c r="B33" s="3" t="s">
        <v>5</v>
      </c>
    </row>
    <row r="34" ht="12.75">
      <c r="A34" s="1" t="s">
        <v>21</v>
      </c>
    </row>
    <row r="35" ht="12.75">
      <c r="B35" s="3" t="s">
        <v>22</v>
      </c>
    </row>
    <row r="36" ht="12.75">
      <c r="A36" s="1" t="s">
        <v>25</v>
      </c>
    </row>
    <row r="37" spans="1:2" ht="12.75">
      <c r="A37" s="1"/>
      <c r="B37" s="3" t="s">
        <v>26</v>
      </c>
    </row>
  </sheetData>
  <mergeCells count="1">
    <mergeCell ref="A27:G27"/>
  </mergeCells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evol_his-esp-2010.xls</dc:title>
  <dc:subject/>
  <dc:creator>Microsoft Corporation</dc:creator>
  <cp:keywords/>
  <dc:description/>
  <cp:lastModifiedBy>Paco</cp:lastModifiedBy>
  <cp:lastPrinted>2012-02-10T18:31:55Z</cp:lastPrinted>
  <dcterms:created xsi:type="dcterms:W3CDTF">1996-11-27T10:00:04Z</dcterms:created>
  <dcterms:modified xsi:type="dcterms:W3CDTF">2012-02-10T18:32:36Z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