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5170" windowHeight="6855" activeTab="0"/>
  </bookViews>
  <sheets>
    <sheet name="numero-int" sheetId="1" r:id="rId1"/>
    <sheet name="metadatos" sheetId="2" r:id="rId2"/>
  </sheets>
  <definedNames>
    <definedName name="_xlnm.Print_Area" localSheetId="0">'numero-int'!$A$1:$M$17</definedName>
    <definedName name="TablaProvincias" localSheetId="1">#REF!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<sst xmlns="http://schemas.openxmlformats.org/spreadsheetml/2006/main" count="73" uniqueCount="58">
  <si>
    <t>&gt;=1000001</t>
  </si>
  <si>
    <t>500001-1000000</t>
  </si>
  <si>
    <t>200001-500000</t>
  </si>
  <si>
    <t>100001-200000</t>
  </si>
  <si>
    <t>50001-100000</t>
  </si>
  <si>
    <t>20001-50000</t>
  </si>
  <si>
    <t>10001-20000</t>
  </si>
  <si>
    <t>5001-10000</t>
  </si>
  <si>
    <t>2001-5000</t>
  </si>
  <si>
    <t>1001-2000</t>
  </si>
  <si>
    <t>501-1000</t>
  </si>
  <si>
    <t>201-500</t>
  </si>
  <si>
    <t>101-200</t>
  </si>
  <si>
    <t>&lt;=100</t>
  </si>
  <si>
    <t>España - Datos y Mapas</t>
  </si>
  <si>
    <t>http://alarcos.esi.uclm.es/per/fruiz/pobesp/</t>
  </si>
  <si>
    <t>Temas:</t>
  </si>
  <si>
    <t>Territorios:</t>
  </si>
  <si>
    <t>(*)</t>
  </si>
  <si>
    <t>Fuente:</t>
  </si>
  <si>
    <t>Subtemas:</t>
  </si>
  <si>
    <t>Tablas:</t>
  </si>
  <si>
    <t>Tamaño</t>
  </si>
  <si>
    <t>Número de municipios en cada intervalo de tamaño</t>
  </si>
  <si>
    <t>Número acumulado de municipios por intervalos de tamaño</t>
  </si>
  <si>
    <t xml:space="preserve"> 501-1000</t>
  </si>
  <si>
    <t>TOTAL ESPAÑA:</t>
  </si>
  <si>
    <t>Lista de Columnas:</t>
  </si>
  <si>
    <t>Número de municipios según su población</t>
  </si>
  <si>
    <t>2001c</t>
  </si>
  <si>
    <t>1991h</t>
  </si>
  <si>
    <t>1981h</t>
  </si>
  <si>
    <t>1970h</t>
  </si>
  <si>
    <t>1960h</t>
  </si>
  <si>
    <t>1950h</t>
  </si>
  <si>
    <t>1940h</t>
  </si>
  <si>
    <t>1930h</t>
  </si>
  <si>
    <t>1920h</t>
  </si>
  <si>
    <t>1910h</t>
  </si>
  <si>
    <t>1900h</t>
  </si>
  <si>
    <t>a) ACUMULADO</t>
  </si>
  <si>
    <t>tamaño</t>
  </si>
  <si>
    <t>Evolución</t>
  </si>
  <si>
    <t>Número de territorios</t>
  </si>
  <si>
    <t>España, Municipios</t>
  </si>
  <si>
    <t>a) acumulado</t>
  </si>
  <si>
    <t>b) no acumulado</t>
  </si>
  <si>
    <t>b) NO ACUMULADO</t>
  </si>
  <si>
    <t>intervalo de tamaño (*)</t>
  </si>
  <si>
    <t>Censos de población (INE)</t>
  </si>
  <si>
    <t>http://www.ine.es/inebmenu/mnu_cifraspob.htm</t>
  </si>
  <si>
    <t>NOTA:</t>
  </si>
  <si>
    <t>Las municipios despoblados que aparecen en algunos censos no se han contado</t>
  </si>
  <si>
    <t>AAAAh</t>
  </si>
  <si>
    <t>2011p</t>
  </si>
  <si>
    <t>padrón de 2011</t>
  </si>
  <si>
    <t>censo de 2001</t>
  </si>
  <si>
    <t>censo del año AAAA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</si>
</sst>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9" fillId="0" borderId="0" xfId="22" applyFont="1">
      <alignment/>
      <protection/>
    </xf>
    <xf numFmtId="0" fontId="9" fillId="0" borderId="0" xfId="22">
      <alignment/>
      <protection/>
    </xf>
    <xf numFmtId="0" fontId="7" fillId="0" borderId="0" xfId="17" applyAlignment="1">
      <alignment/>
    </xf>
    <xf numFmtId="0" fontId="5" fillId="0" borderId="0" xfId="15" applyAlignment="1">
      <alignment/>
    </xf>
    <xf numFmtId="0" fontId="9" fillId="0" borderId="0" xfId="22" applyAlignment="1">
      <alignment horizontal="right"/>
      <protection/>
    </xf>
    <xf numFmtId="0" fontId="4" fillId="0" borderId="0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0" fontId="9" fillId="0" borderId="0" xfId="22" applyFont="1" applyAlignment="1">
      <alignment/>
      <protection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Followed Hyperlink" xfId="16"/>
    <cellStyle name="Hipervínculo_list-aut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90" zoomScaleNormal="90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" sqref="B2"/>
    </sheetView>
  </sheetViews>
  <sheetFormatPr defaultColWidth="11.421875" defaultRowHeight="12.75"/>
  <cols>
    <col min="1" max="1" width="21.7109375" style="0" customWidth="1"/>
    <col min="2" max="5" width="8.7109375" style="8" customWidth="1"/>
    <col min="6" max="13" width="8.7109375" style="2" customWidth="1"/>
  </cols>
  <sheetData>
    <row r="1" ht="14.25">
      <c r="A1" s="14" t="s">
        <v>28</v>
      </c>
    </row>
    <row r="2" ht="14.25">
      <c r="A2" s="14" t="s">
        <v>40</v>
      </c>
    </row>
    <row r="3" spans="1:13" ht="13.5" customHeight="1">
      <c r="A3" s="15" t="str">
        <f>+A20</f>
        <v>Tamaño</v>
      </c>
      <c r="B3" s="19" t="str">
        <f>+B20</f>
        <v>2011p</v>
      </c>
      <c r="C3" s="19" t="str">
        <f aca="true" t="shared" si="0" ref="C3:M3">+C20</f>
        <v>2001c</v>
      </c>
      <c r="D3" s="19" t="str">
        <f t="shared" si="0"/>
        <v>1991h</v>
      </c>
      <c r="E3" s="19" t="str">
        <f t="shared" si="0"/>
        <v>1981h</v>
      </c>
      <c r="F3" s="19" t="str">
        <f t="shared" si="0"/>
        <v>1970h</v>
      </c>
      <c r="G3" s="19" t="str">
        <f t="shared" si="0"/>
        <v>1960h</v>
      </c>
      <c r="H3" s="19" t="str">
        <f t="shared" si="0"/>
        <v>1950h</v>
      </c>
      <c r="I3" s="19" t="str">
        <f t="shared" si="0"/>
        <v>1940h</v>
      </c>
      <c r="J3" s="19" t="str">
        <f t="shared" si="0"/>
        <v>1930h</v>
      </c>
      <c r="K3" s="19" t="str">
        <f t="shared" si="0"/>
        <v>1920h</v>
      </c>
      <c r="L3" s="19" t="str">
        <f t="shared" si="0"/>
        <v>1910h</v>
      </c>
      <c r="M3" s="19" t="str">
        <f t="shared" si="0"/>
        <v>1900h</v>
      </c>
    </row>
    <row r="4" spans="1:13" ht="12.75">
      <c r="A4" s="16" t="str">
        <f aca="true" t="shared" si="1" ref="A4:A17">+A21</f>
        <v>&gt;=1000001</v>
      </c>
      <c r="B4" s="5">
        <f>+B21</f>
        <v>2</v>
      </c>
      <c r="C4" s="5">
        <f aca="true" t="shared" si="2" ref="C4:M4">+C21</f>
        <v>2</v>
      </c>
      <c r="D4" s="5">
        <f t="shared" si="2"/>
        <v>2</v>
      </c>
      <c r="E4" s="5">
        <f t="shared" si="2"/>
        <v>2</v>
      </c>
      <c r="F4" s="3">
        <f t="shared" si="2"/>
        <v>2</v>
      </c>
      <c r="G4" s="3">
        <f t="shared" si="2"/>
        <v>2</v>
      </c>
      <c r="H4" s="3">
        <f t="shared" si="2"/>
        <v>2</v>
      </c>
      <c r="I4" s="3">
        <f t="shared" si="2"/>
        <v>2</v>
      </c>
      <c r="J4" s="3">
        <f t="shared" si="2"/>
        <v>1</v>
      </c>
      <c r="K4" s="3">
        <f t="shared" si="2"/>
        <v>0</v>
      </c>
      <c r="L4" s="3">
        <f t="shared" si="2"/>
        <v>0</v>
      </c>
      <c r="M4" s="3">
        <f t="shared" si="2"/>
        <v>0</v>
      </c>
    </row>
    <row r="5" spans="1:13" ht="12.75">
      <c r="A5" s="17" t="str">
        <f t="shared" si="1"/>
        <v>500001-1000000</v>
      </c>
      <c r="B5" s="6">
        <f aca="true" t="shared" si="3" ref="B5:B17">+B22+B4</f>
        <v>6</v>
      </c>
      <c r="C5" s="6">
        <f aca="true" t="shared" si="4" ref="C5:M5">+C22+C4</f>
        <v>6</v>
      </c>
      <c r="D5" s="6">
        <f t="shared" si="4"/>
        <v>6</v>
      </c>
      <c r="E5" s="6">
        <f t="shared" si="4"/>
        <v>6</v>
      </c>
      <c r="F5" s="4">
        <f t="shared" si="4"/>
        <v>4</v>
      </c>
      <c r="G5" s="4">
        <f t="shared" si="4"/>
        <v>3</v>
      </c>
      <c r="H5" s="4">
        <f t="shared" si="4"/>
        <v>3</v>
      </c>
      <c r="I5" s="4">
        <f t="shared" si="4"/>
        <v>2</v>
      </c>
      <c r="J5" s="4">
        <f t="shared" si="4"/>
        <v>2</v>
      </c>
      <c r="K5" s="4">
        <f t="shared" si="4"/>
        <v>2</v>
      </c>
      <c r="L5" s="4">
        <f t="shared" si="4"/>
        <v>2</v>
      </c>
      <c r="M5" s="4">
        <f t="shared" si="4"/>
        <v>2</v>
      </c>
    </row>
    <row r="6" spans="1:13" ht="12.75">
      <c r="A6" s="17" t="str">
        <f t="shared" si="1"/>
        <v>200001-500000</v>
      </c>
      <c r="B6" s="6">
        <f t="shared" si="3"/>
        <v>29</v>
      </c>
      <c r="C6" s="6">
        <f aca="true" t="shared" si="5" ref="C6:M6">+C23+C5</f>
        <v>21</v>
      </c>
      <c r="D6" s="6">
        <f t="shared" si="5"/>
        <v>22</v>
      </c>
      <c r="E6" s="6">
        <f t="shared" si="5"/>
        <v>19</v>
      </c>
      <c r="F6" s="4">
        <f t="shared" si="5"/>
        <v>13</v>
      </c>
      <c r="G6" s="4">
        <f t="shared" si="5"/>
        <v>8</v>
      </c>
      <c r="H6" s="4">
        <f t="shared" si="5"/>
        <v>8</v>
      </c>
      <c r="I6" s="4">
        <f t="shared" si="5"/>
        <v>6</v>
      </c>
      <c r="J6" s="4">
        <f t="shared" si="5"/>
        <v>4</v>
      </c>
      <c r="K6" s="4">
        <f t="shared" si="5"/>
        <v>4</v>
      </c>
      <c r="L6" s="4">
        <f t="shared" si="5"/>
        <v>3</v>
      </c>
      <c r="M6" s="4">
        <f t="shared" si="5"/>
        <v>3</v>
      </c>
    </row>
    <row r="7" spans="1:13" ht="12.75">
      <c r="A7" s="17" t="str">
        <f t="shared" si="1"/>
        <v>100001-200000</v>
      </c>
      <c r="B7" s="6">
        <f t="shared" si="3"/>
        <v>63</v>
      </c>
      <c r="C7" s="6">
        <f aca="true" t="shared" si="6" ref="C7:M7">+C24+C6</f>
        <v>56</v>
      </c>
      <c r="D7" s="6">
        <f t="shared" si="6"/>
        <v>56</v>
      </c>
      <c r="E7" s="6">
        <f t="shared" si="6"/>
        <v>50</v>
      </c>
      <c r="F7" s="4">
        <f t="shared" si="6"/>
        <v>38</v>
      </c>
      <c r="G7" s="4">
        <f t="shared" si="6"/>
        <v>26</v>
      </c>
      <c r="H7" s="4">
        <f t="shared" si="6"/>
        <v>24</v>
      </c>
      <c r="I7" s="4">
        <f t="shared" si="6"/>
        <v>18</v>
      </c>
      <c r="J7" s="4">
        <f t="shared" si="6"/>
        <v>11</v>
      </c>
      <c r="K7" s="4">
        <f t="shared" si="6"/>
        <v>9</v>
      </c>
      <c r="L7" s="4">
        <f t="shared" si="6"/>
        <v>8</v>
      </c>
      <c r="M7" s="4">
        <f t="shared" si="6"/>
        <v>6</v>
      </c>
    </row>
    <row r="8" spans="1:13" ht="12.75">
      <c r="A8" s="17" t="str">
        <f t="shared" si="1"/>
        <v>50001-100000</v>
      </c>
      <c r="B8" s="6">
        <f t="shared" si="3"/>
        <v>145</v>
      </c>
      <c r="C8" s="6">
        <f aca="true" t="shared" si="7" ref="C8:M8">+C25+C7</f>
        <v>119</v>
      </c>
      <c r="D8" s="6">
        <f t="shared" si="7"/>
        <v>113</v>
      </c>
      <c r="E8" s="6">
        <f t="shared" si="7"/>
        <v>103</v>
      </c>
      <c r="F8" s="4">
        <f t="shared" si="7"/>
        <v>74</v>
      </c>
      <c r="G8" s="4">
        <f t="shared" si="7"/>
        <v>61</v>
      </c>
      <c r="H8" s="4">
        <f t="shared" si="7"/>
        <v>54</v>
      </c>
      <c r="I8" s="4">
        <f t="shared" si="7"/>
        <v>40</v>
      </c>
      <c r="J8" s="4">
        <f t="shared" si="7"/>
        <v>29</v>
      </c>
      <c r="K8" s="4">
        <f t="shared" si="7"/>
        <v>28</v>
      </c>
      <c r="L8" s="4">
        <f t="shared" si="7"/>
        <v>22</v>
      </c>
      <c r="M8" s="4">
        <f t="shared" si="7"/>
        <v>18</v>
      </c>
    </row>
    <row r="9" spans="1:13" ht="12.75">
      <c r="A9" s="17" t="str">
        <f t="shared" si="1"/>
        <v>20001-50000</v>
      </c>
      <c r="B9" s="6">
        <f t="shared" si="3"/>
        <v>398</v>
      </c>
      <c r="C9" s="6">
        <f aca="true" t="shared" si="8" ref="C9:M9">+C26+C8</f>
        <v>316</v>
      </c>
      <c r="D9" s="6">
        <f t="shared" si="8"/>
        <v>285</v>
      </c>
      <c r="E9" s="6">
        <f t="shared" si="8"/>
        <v>252</v>
      </c>
      <c r="F9" s="4">
        <f t="shared" si="8"/>
        <v>206</v>
      </c>
      <c r="G9" s="4">
        <f t="shared" si="8"/>
        <v>169</v>
      </c>
      <c r="H9" s="4">
        <f t="shared" si="8"/>
        <v>149</v>
      </c>
      <c r="I9" s="4">
        <f t="shared" si="8"/>
        <v>139</v>
      </c>
      <c r="J9" s="4">
        <f t="shared" si="8"/>
        <v>113</v>
      </c>
      <c r="K9" s="4">
        <f t="shared" si="8"/>
        <v>92</v>
      </c>
      <c r="L9" s="4">
        <f t="shared" si="8"/>
        <v>79</v>
      </c>
      <c r="M9" s="4">
        <f t="shared" si="8"/>
        <v>70</v>
      </c>
    </row>
    <row r="10" spans="1:13" ht="12.75">
      <c r="A10" s="17" t="str">
        <f t="shared" si="1"/>
        <v>10001-20000</v>
      </c>
      <c r="B10" s="6">
        <f t="shared" si="3"/>
        <v>759</v>
      </c>
      <c r="C10" s="6">
        <f aca="true" t="shared" si="9" ref="C10:M10">+C27+C9</f>
        <v>650</v>
      </c>
      <c r="D10" s="6">
        <f t="shared" si="9"/>
        <v>583</v>
      </c>
      <c r="E10" s="6">
        <f t="shared" si="9"/>
        <v>540</v>
      </c>
      <c r="F10" s="4">
        <f t="shared" si="9"/>
        <v>488</v>
      </c>
      <c r="G10" s="4">
        <f t="shared" si="9"/>
        <v>423</v>
      </c>
      <c r="H10" s="4">
        <f t="shared" si="9"/>
        <v>405</v>
      </c>
      <c r="I10" s="4">
        <f t="shared" si="9"/>
        <v>384</v>
      </c>
      <c r="J10" s="4">
        <f t="shared" si="9"/>
        <v>322</v>
      </c>
      <c r="K10" s="4">
        <f t="shared" si="9"/>
        <v>286</v>
      </c>
      <c r="L10" s="4">
        <f t="shared" si="9"/>
        <v>257</v>
      </c>
      <c r="M10" s="4">
        <f t="shared" si="9"/>
        <v>220</v>
      </c>
    </row>
    <row r="11" spans="1:13" ht="12.75">
      <c r="A11" s="17" t="str">
        <f t="shared" si="1"/>
        <v>5001-10000</v>
      </c>
      <c r="B11" s="6">
        <f t="shared" si="3"/>
        <v>1320</v>
      </c>
      <c r="C11" s="6">
        <f aca="true" t="shared" si="10" ref="C11:M11">+C28+C10</f>
        <v>1160</v>
      </c>
      <c r="D11" s="6">
        <f t="shared" si="10"/>
        <v>1074</v>
      </c>
      <c r="E11" s="6">
        <f t="shared" si="10"/>
        <v>1053</v>
      </c>
      <c r="F11" s="4">
        <f t="shared" si="10"/>
        <v>1020</v>
      </c>
      <c r="G11" s="4">
        <f t="shared" si="10"/>
        <v>1046</v>
      </c>
      <c r="H11" s="4">
        <f t="shared" si="10"/>
        <v>989</v>
      </c>
      <c r="I11" s="4">
        <f t="shared" si="10"/>
        <v>951</v>
      </c>
      <c r="J11" s="4">
        <f t="shared" si="10"/>
        <v>899</v>
      </c>
      <c r="K11" s="4">
        <f t="shared" si="10"/>
        <v>809</v>
      </c>
      <c r="L11" s="4">
        <f t="shared" si="10"/>
        <v>754</v>
      </c>
      <c r="M11" s="4">
        <f t="shared" si="10"/>
        <v>674</v>
      </c>
    </row>
    <row r="12" spans="1:13" ht="12.75">
      <c r="A12" s="17" t="str">
        <f t="shared" si="1"/>
        <v>2001-5000</v>
      </c>
      <c r="B12" s="6">
        <f t="shared" si="3"/>
        <v>2325</v>
      </c>
      <c r="C12" s="6">
        <f aca="true" t="shared" si="11" ref="C12:M12">+C29+C11</f>
        <v>2165</v>
      </c>
      <c r="D12" s="6">
        <f t="shared" si="11"/>
        <v>2092</v>
      </c>
      <c r="E12" s="6">
        <f t="shared" si="11"/>
        <v>2129</v>
      </c>
      <c r="F12" s="4">
        <f t="shared" si="11"/>
        <v>2272</v>
      </c>
      <c r="G12" s="4">
        <f t="shared" si="11"/>
        <v>2439</v>
      </c>
      <c r="H12" s="4">
        <f t="shared" si="11"/>
        <v>2474</v>
      </c>
      <c r="I12" s="4">
        <f t="shared" si="11"/>
        <v>2412</v>
      </c>
      <c r="J12" s="4">
        <f t="shared" si="11"/>
        <v>2387</v>
      </c>
      <c r="K12" s="4">
        <f t="shared" si="11"/>
        <v>2255</v>
      </c>
      <c r="L12" s="4">
        <f t="shared" si="11"/>
        <v>2171</v>
      </c>
      <c r="M12" s="4">
        <f t="shared" si="11"/>
        <v>2051</v>
      </c>
    </row>
    <row r="13" spans="1:13" ht="12.75">
      <c r="A13" s="17" t="str">
        <f t="shared" si="1"/>
        <v>1001-2000</v>
      </c>
      <c r="B13" s="6">
        <f t="shared" si="3"/>
        <v>3261</v>
      </c>
      <c r="C13" s="6">
        <f aca="true" t="shared" si="12" ref="C13:M13">+C30+C12</f>
        <v>3157</v>
      </c>
      <c r="D13" s="6">
        <f t="shared" si="12"/>
        <v>3113</v>
      </c>
      <c r="E13" s="6">
        <f t="shared" si="12"/>
        <v>3188</v>
      </c>
      <c r="F13" s="4">
        <f t="shared" si="12"/>
        <v>3532</v>
      </c>
      <c r="G13" s="4">
        <f t="shared" si="12"/>
        <v>3936</v>
      </c>
      <c r="H13" s="4">
        <f t="shared" si="12"/>
        <v>4098</v>
      </c>
      <c r="I13" s="4">
        <f t="shared" si="12"/>
        <v>4035</v>
      </c>
      <c r="J13" s="4">
        <f t="shared" si="12"/>
        <v>4075</v>
      </c>
      <c r="K13" s="4">
        <f t="shared" si="12"/>
        <v>3954</v>
      </c>
      <c r="L13" s="4">
        <f t="shared" si="12"/>
        <v>3862</v>
      </c>
      <c r="M13" s="4">
        <f t="shared" si="12"/>
        <v>3705</v>
      </c>
    </row>
    <row r="14" spans="1:13" ht="12.75">
      <c r="A14" s="17" t="str">
        <f t="shared" si="1"/>
        <v> 501-1000</v>
      </c>
      <c r="B14" s="6">
        <f t="shared" si="3"/>
        <v>4321</v>
      </c>
      <c r="C14" s="6">
        <f aca="true" t="shared" si="13" ref="C14:M14">+C31+C13</f>
        <v>4279</v>
      </c>
      <c r="D14" s="6">
        <f t="shared" si="13"/>
        <v>4268</v>
      </c>
      <c r="E14" s="6">
        <f t="shared" si="13"/>
        <v>4490</v>
      </c>
      <c r="F14" s="4">
        <f t="shared" si="13"/>
        <v>5089</v>
      </c>
      <c r="G14" s="4">
        <f t="shared" si="13"/>
        <v>5817</v>
      </c>
      <c r="H14" s="4">
        <f t="shared" si="13"/>
        <v>6176</v>
      </c>
      <c r="I14" s="4">
        <f t="shared" si="13"/>
        <v>6192</v>
      </c>
      <c r="J14" s="4">
        <f t="shared" si="13"/>
        <v>6228</v>
      </c>
      <c r="K14" s="4">
        <f t="shared" si="13"/>
        <v>6196</v>
      </c>
      <c r="L14" s="4">
        <f t="shared" si="13"/>
        <v>6199</v>
      </c>
      <c r="M14" s="4">
        <f t="shared" si="13"/>
        <v>6072</v>
      </c>
    </row>
    <row r="15" spans="1:13" ht="12.75">
      <c r="A15" s="17" t="str">
        <f t="shared" si="1"/>
        <v>201-500</v>
      </c>
      <c r="B15" s="6">
        <f t="shared" si="3"/>
        <v>5863</v>
      </c>
      <c r="C15" s="6">
        <f aca="true" t="shared" si="14" ref="C15:M15">+C32+C14</f>
        <v>5938</v>
      </c>
      <c r="D15" s="6">
        <f t="shared" si="14"/>
        <v>6002</v>
      </c>
      <c r="E15" s="6">
        <f t="shared" si="14"/>
        <v>6286</v>
      </c>
      <c r="F15" s="4">
        <f t="shared" si="14"/>
        <v>7200</v>
      </c>
      <c r="G15" s="4">
        <f t="shared" si="14"/>
        <v>8329</v>
      </c>
      <c r="H15" s="4">
        <f t="shared" si="14"/>
        <v>8596</v>
      </c>
      <c r="I15" s="4">
        <f t="shared" si="14"/>
        <v>8693</v>
      </c>
      <c r="J15" s="4">
        <f t="shared" si="14"/>
        <v>8766</v>
      </c>
      <c r="K15" s="4">
        <f t="shared" si="14"/>
        <v>8814</v>
      </c>
      <c r="L15" s="4">
        <f t="shared" si="14"/>
        <v>8855</v>
      </c>
      <c r="M15" s="4">
        <f t="shared" si="14"/>
        <v>8829</v>
      </c>
    </row>
    <row r="16" spans="1:13" ht="12.75">
      <c r="A16" s="17" t="str">
        <f t="shared" si="1"/>
        <v>101-200</v>
      </c>
      <c r="B16" s="6">
        <f t="shared" si="3"/>
        <v>7046</v>
      </c>
      <c r="C16" s="6">
        <f aca="true" t="shared" si="15" ref="C16:M16">+C33+C15</f>
        <v>7127</v>
      </c>
      <c r="D16" s="6">
        <f t="shared" si="15"/>
        <v>7150</v>
      </c>
      <c r="E16" s="6">
        <f t="shared" si="15"/>
        <v>7333</v>
      </c>
      <c r="F16" s="4">
        <f t="shared" si="15"/>
        <v>8204</v>
      </c>
      <c r="G16" s="4">
        <f t="shared" si="15"/>
        <v>9077</v>
      </c>
      <c r="H16" s="4">
        <f t="shared" si="15"/>
        <v>9150</v>
      </c>
      <c r="I16" s="4">
        <f t="shared" si="15"/>
        <v>9200</v>
      </c>
      <c r="J16" s="4">
        <f t="shared" si="15"/>
        <v>9231</v>
      </c>
      <c r="K16" s="4">
        <f t="shared" si="15"/>
        <v>9227</v>
      </c>
      <c r="L16" s="4">
        <f t="shared" si="15"/>
        <v>9244</v>
      </c>
      <c r="M16" s="4">
        <f t="shared" si="15"/>
        <v>9248</v>
      </c>
    </row>
    <row r="17" spans="1:13" ht="12.75">
      <c r="A17" s="20" t="str">
        <f t="shared" si="1"/>
        <v>&lt;=100</v>
      </c>
      <c r="B17" s="21">
        <f t="shared" si="3"/>
        <v>8116</v>
      </c>
      <c r="C17" s="21">
        <f aca="true" t="shared" si="16" ref="C17:M17">+C34+C16</f>
        <v>8108</v>
      </c>
      <c r="D17" s="21">
        <f t="shared" si="16"/>
        <v>8075</v>
      </c>
      <c r="E17" s="21">
        <f t="shared" si="16"/>
        <v>8011</v>
      </c>
      <c r="F17" s="22">
        <f t="shared" si="16"/>
        <v>8652</v>
      </c>
      <c r="G17" s="22">
        <f t="shared" si="16"/>
        <v>9201</v>
      </c>
      <c r="H17" s="22">
        <f t="shared" si="16"/>
        <v>9214</v>
      </c>
      <c r="I17" s="22">
        <f t="shared" si="16"/>
        <v>9256</v>
      </c>
      <c r="J17" s="22">
        <f t="shared" si="16"/>
        <v>9262</v>
      </c>
      <c r="K17" s="22">
        <f t="shared" si="16"/>
        <v>9255</v>
      </c>
      <c r="L17" s="22">
        <f t="shared" si="16"/>
        <v>9262</v>
      </c>
      <c r="M17" s="22">
        <f t="shared" si="16"/>
        <v>9267</v>
      </c>
    </row>
    <row r="19" ht="14.25">
      <c r="A19" s="14" t="s">
        <v>47</v>
      </c>
    </row>
    <row r="20" spans="1:13" ht="12.75">
      <c r="A20" s="15" t="s">
        <v>22</v>
      </c>
      <c r="B20" s="19" t="s">
        <v>54</v>
      </c>
      <c r="C20" s="19" t="s">
        <v>29</v>
      </c>
      <c r="D20" s="19" t="s">
        <v>30</v>
      </c>
      <c r="E20" s="19" t="s">
        <v>31</v>
      </c>
      <c r="F20" s="19" t="s">
        <v>32</v>
      </c>
      <c r="G20" s="19" t="s">
        <v>33</v>
      </c>
      <c r="H20" s="19" t="s">
        <v>34</v>
      </c>
      <c r="I20" s="19" t="s">
        <v>35</v>
      </c>
      <c r="J20" s="19" t="s">
        <v>36</v>
      </c>
      <c r="K20" s="19" t="s">
        <v>37</v>
      </c>
      <c r="L20" s="19" t="s">
        <v>38</v>
      </c>
      <c r="M20" s="19" t="s">
        <v>39</v>
      </c>
    </row>
    <row r="21" spans="1:13" ht="12.75">
      <c r="A21" s="16" t="s">
        <v>0</v>
      </c>
      <c r="B21" s="5">
        <v>2</v>
      </c>
      <c r="C21" s="5">
        <v>2</v>
      </c>
      <c r="D21" s="5">
        <v>2</v>
      </c>
      <c r="E21" s="5">
        <v>2</v>
      </c>
      <c r="F21" s="3">
        <v>2</v>
      </c>
      <c r="G21" s="3">
        <v>2</v>
      </c>
      <c r="H21" s="3">
        <v>2</v>
      </c>
      <c r="I21" s="3">
        <v>2</v>
      </c>
      <c r="J21" s="3">
        <v>1</v>
      </c>
      <c r="K21" s="3"/>
      <c r="L21" s="3"/>
      <c r="M21" s="3"/>
    </row>
    <row r="22" spans="1:13" ht="12.75">
      <c r="A22" s="17" t="s">
        <v>1</v>
      </c>
      <c r="B22" s="6">
        <v>4</v>
      </c>
      <c r="C22" s="6">
        <v>4</v>
      </c>
      <c r="D22" s="6">
        <v>4</v>
      </c>
      <c r="E22" s="6">
        <v>4</v>
      </c>
      <c r="F22" s="4">
        <v>2</v>
      </c>
      <c r="G22" s="4">
        <v>1</v>
      </c>
      <c r="H22" s="4">
        <v>1</v>
      </c>
      <c r="I22" s="4"/>
      <c r="J22" s="4">
        <v>1</v>
      </c>
      <c r="K22" s="4">
        <v>2</v>
      </c>
      <c r="L22" s="4">
        <v>2</v>
      </c>
      <c r="M22" s="4">
        <v>2</v>
      </c>
    </row>
    <row r="23" spans="1:13" ht="12.75">
      <c r="A23" s="17" t="s">
        <v>2</v>
      </c>
      <c r="B23" s="6">
        <v>23</v>
      </c>
      <c r="C23" s="6">
        <v>15</v>
      </c>
      <c r="D23" s="6">
        <v>16</v>
      </c>
      <c r="E23" s="6">
        <v>13</v>
      </c>
      <c r="F23" s="4">
        <v>9</v>
      </c>
      <c r="G23" s="4">
        <v>5</v>
      </c>
      <c r="H23" s="4">
        <v>5</v>
      </c>
      <c r="I23" s="4">
        <v>4</v>
      </c>
      <c r="J23" s="4">
        <v>2</v>
      </c>
      <c r="K23" s="4">
        <v>2</v>
      </c>
      <c r="L23" s="4">
        <v>1</v>
      </c>
      <c r="M23" s="4">
        <v>1</v>
      </c>
    </row>
    <row r="24" spans="1:13" ht="12.75">
      <c r="A24" s="17" t="s">
        <v>3</v>
      </c>
      <c r="B24" s="6">
        <v>34</v>
      </c>
      <c r="C24" s="6">
        <v>35</v>
      </c>
      <c r="D24" s="6">
        <v>34</v>
      </c>
      <c r="E24" s="6">
        <v>31</v>
      </c>
      <c r="F24" s="4">
        <v>25</v>
      </c>
      <c r="G24" s="4">
        <v>18</v>
      </c>
      <c r="H24" s="4">
        <v>16</v>
      </c>
      <c r="I24" s="4">
        <v>12</v>
      </c>
      <c r="J24" s="4">
        <v>7</v>
      </c>
      <c r="K24" s="4">
        <v>5</v>
      </c>
      <c r="L24" s="4">
        <v>5</v>
      </c>
      <c r="M24" s="4">
        <v>3</v>
      </c>
    </row>
    <row r="25" spans="1:13" ht="12.75">
      <c r="A25" s="17" t="s">
        <v>4</v>
      </c>
      <c r="B25" s="6">
        <v>82</v>
      </c>
      <c r="C25" s="6">
        <v>63</v>
      </c>
      <c r="D25" s="6">
        <v>57</v>
      </c>
      <c r="E25" s="6">
        <v>53</v>
      </c>
      <c r="F25" s="4">
        <v>36</v>
      </c>
      <c r="G25" s="4">
        <v>35</v>
      </c>
      <c r="H25" s="4">
        <v>30</v>
      </c>
      <c r="I25" s="4">
        <v>22</v>
      </c>
      <c r="J25" s="4">
        <v>18</v>
      </c>
      <c r="K25" s="4">
        <v>19</v>
      </c>
      <c r="L25" s="4">
        <v>14</v>
      </c>
      <c r="M25" s="4">
        <v>12</v>
      </c>
    </row>
    <row r="26" spans="1:13" ht="12.75">
      <c r="A26" s="17" t="s">
        <v>5</v>
      </c>
      <c r="B26" s="6">
        <v>253</v>
      </c>
      <c r="C26" s="6">
        <v>197</v>
      </c>
      <c r="D26" s="6">
        <v>172</v>
      </c>
      <c r="E26" s="6">
        <v>149</v>
      </c>
      <c r="F26" s="4">
        <v>132</v>
      </c>
      <c r="G26" s="4">
        <v>108</v>
      </c>
      <c r="H26" s="4">
        <v>95</v>
      </c>
      <c r="I26" s="4">
        <v>99</v>
      </c>
      <c r="J26" s="4">
        <v>84</v>
      </c>
      <c r="K26" s="4">
        <v>64</v>
      </c>
      <c r="L26" s="4">
        <v>57</v>
      </c>
      <c r="M26" s="4">
        <v>52</v>
      </c>
    </row>
    <row r="27" spans="1:13" ht="12.75">
      <c r="A27" s="17" t="s">
        <v>6</v>
      </c>
      <c r="B27" s="6">
        <v>361</v>
      </c>
      <c r="C27" s="6">
        <v>334</v>
      </c>
      <c r="D27" s="6">
        <v>298</v>
      </c>
      <c r="E27" s="6">
        <v>288</v>
      </c>
      <c r="F27" s="4">
        <v>282</v>
      </c>
      <c r="G27" s="4">
        <v>254</v>
      </c>
      <c r="H27" s="4">
        <v>256</v>
      </c>
      <c r="I27" s="4">
        <v>245</v>
      </c>
      <c r="J27" s="4">
        <v>209</v>
      </c>
      <c r="K27" s="4">
        <v>194</v>
      </c>
      <c r="L27" s="4">
        <v>178</v>
      </c>
      <c r="M27" s="4">
        <v>150</v>
      </c>
    </row>
    <row r="28" spans="1:13" ht="12.75">
      <c r="A28" s="17" t="s">
        <v>7</v>
      </c>
      <c r="B28" s="6">
        <v>561</v>
      </c>
      <c r="C28" s="6">
        <v>510</v>
      </c>
      <c r="D28" s="6">
        <v>491</v>
      </c>
      <c r="E28" s="6">
        <v>513</v>
      </c>
      <c r="F28" s="4">
        <v>532</v>
      </c>
      <c r="G28" s="4">
        <v>623</v>
      </c>
      <c r="H28" s="4">
        <v>584</v>
      </c>
      <c r="I28" s="4">
        <v>567</v>
      </c>
      <c r="J28" s="4">
        <v>577</v>
      </c>
      <c r="K28" s="4">
        <v>523</v>
      </c>
      <c r="L28" s="4">
        <v>497</v>
      </c>
      <c r="M28" s="4">
        <v>454</v>
      </c>
    </row>
    <row r="29" spans="1:13" ht="12.75">
      <c r="A29" s="17" t="s">
        <v>8</v>
      </c>
      <c r="B29" s="6">
        <v>1005</v>
      </c>
      <c r="C29" s="6">
        <v>1005</v>
      </c>
      <c r="D29" s="6">
        <v>1018</v>
      </c>
      <c r="E29" s="6">
        <v>1076</v>
      </c>
      <c r="F29" s="4">
        <v>1252</v>
      </c>
      <c r="G29" s="4">
        <v>1393</v>
      </c>
      <c r="H29" s="4">
        <v>1485</v>
      </c>
      <c r="I29" s="4">
        <v>1461</v>
      </c>
      <c r="J29" s="4">
        <v>1488</v>
      </c>
      <c r="K29" s="4">
        <v>1446</v>
      </c>
      <c r="L29" s="4">
        <v>1417</v>
      </c>
      <c r="M29" s="4">
        <v>1377</v>
      </c>
    </row>
    <row r="30" spans="1:13" ht="12.75">
      <c r="A30" s="17" t="s">
        <v>9</v>
      </c>
      <c r="B30" s="6">
        <v>936</v>
      </c>
      <c r="C30" s="6">
        <v>992</v>
      </c>
      <c r="D30" s="6">
        <v>1021</v>
      </c>
      <c r="E30" s="6">
        <v>1059</v>
      </c>
      <c r="F30" s="4">
        <v>1260</v>
      </c>
      <c r="G30" s="4">
        <v>1497</v>
      </c>
      <c r="H30" s="4">
        <v>1624</v>
      </c>
      <c r="I30" s="4">
        <v>1623</v>
      </c>
      <c r="J30" s="4">
        <v>1688</v>
      </c>
      <c r="K30" s="4">
        <v>1699</v>
      </c>
      <c r="L30" s="4">
        <v>1691</v>
      </c>
      <c r="M30" s="4">
        <v>1654</v>
      </c>
    </row>
    <row r="31" spans="1:13" ht="12.75">
      <c r="A31" s="17" t="s">
        <v>25</v>
      </c>
      <c r="B31" s="6">
        <v>1060</v>
      </c>
      <c r="C31" s="6">
        <v>1122</v>
      </c>
      <c r="D31" s="6">
        <v>1155</v>
      </c>
      <c r="E31" s="6">
        <v>1302</v>
      </c>
      <c r="F31" s="4">
        <v>1557</v>
      </c>
      <c r="G31" s="4">
        <v>1881</v>
      </c>
      <c r="H31" s="4">
        <v>2078</v>
      </c>
      <c r="I31" s="4">
        <v>2157</v>
      </c>
      <c r="J31" s="4">
        <v>2153</v>
      </c>
      <c r="K31" s="4">
        <v>2242</v>
      </c>
      <c r="L31" s="4">
        <v>2337</v>
      </c>
      <c r="M31" s="4">
        <v>2367</v>
      </c>
    </row>
    <row r="32" spans="1:13" ht="12.75">
      <c r="A32" s="17" t="s">
        <v>11</v>
      </c>
      <c r="B32" s="6">
        <v>1542</v>
      </c>
      <c r="C32" s="6">
        <v>1659</v>
      </c>
      <c r="D32" s="6">
        <v>1734</v>
      </c>
      <c r="E32" s="6">
        <v>1796</v>
      </c>
      <c r="F32" s="4">
        <v>2111</v>
      </c>
      <c r="G32" s="4">
        <v>2512</v>
      </c>
      <c r="H32" s="4">
        <v>2420</v>
      </c>
      <c r="I32" s="4">
        <v>2501</v>
      </c>
      <c r="J32" s="4">
        <v>2538</v>
      </c>
      <c r="K32" s="4">
        <v>2618</v>
      </c>
      <c r="L32" s="4">
        <v>2656</v>
      </c>
      <c r="M32" s="4">
        <v>2757</v>
      </c>
    </row>
    <row r="33" spans="1:13" ht="12.75">
      <c r="A33" s="17" t="s">
        <v>12</v>
      </c>
      <c r="B33" s="6">
        <v>1183</v>
      </c>
      <c r="C33" s="6">
        <v>1189</v>
      </c>
      <c r="D33" s="6">
        <v>1148</v>
      </c>
      <c r="E33" s="6">
        <v>1047</v>
      </c>
      <c r="F33" s="4">
        <v>1004</v>
      </c>
      <c r="G33" s="4">
        <v>748</v>
      </c>
      <c r="H33" s="4">
        <v>554</v>
      </c>
      <c r="I33" s="4">
        <v>507</v>
      </c>
      <c r="J33" s="4">
        <v>465</v>
      </c>
      <c r="K33" s="4">
        <v>413</v>
      </c>
      <c r="L33" s="4">
        <v>389</v>
      </c>
      <c r="M33" s="4">
        <v>419</v>
      </c>
    </row>
    <row r="34" spans="1:13" ht="12.75">
      <c r="A34" s="17" t="s">
        <v>13</v>
      </c>
      <c r="B34" s="6">
        <v>1070</v>
      </c>
      <c r="C34" s="6">
        <v>981</v>
      </c>
      <c r="D34" s="6">
        <v>925</v>
      </c>
      <c r="E34" s="6">
        <v>678</v>
      </c>
      <c r="F34" s="4">
        <v>448</v>
      </c>
      <c r="G34" s="4">
        <v>124</v>
      </c>
      <c r="H34" s="4">
        <v>64</v>
      </c>
      <c r="I34" s="4">
        <v>56</v>
      </c>
      <c r="J34" s="4">
        <v>31</v>
      </c>
      <c r="K34" s="4">
        <v>28</v>
      </c>
      <c r="L34" s="4">
        <v>18</v>
      </c>
      <c r="M34" s="4">
        <v>19</v>
      </c>
    </row>
    <row r="35" spans="1:13" ht="12.75">
      <c r="A35" s="18" t="s">
        <v>26</v>
      </c>
      <c r="B35" s="7">
        <f aca="true" t="shared" si="17" ref="B35:M35">SUM(B21:B34)</f>
        <v>8116</v>
      </c>
      <c r="C35" s="7">
        <f t="shared" si="17"/>
        <v>8108</v>
      </c>
      <c r="D35" s="7">
        <f t="shared" si="17"/>
        <v>8075</v>
      </c>
      <c r="E35" s="7">
        <f t="shared" si="17"/>
        <v>8011</v>
      </c>
      <c r="F35" s="1">
        <f t="shared" si="17"/>
        <v>8652</v>
      </c>
      <c r="G35" s="1">
        <f t="shared" si="17"/>
        <v>9201</v>
      </c>
      <c r="H35" s="1">
        <f t="shared" si="17"/>
        <v>9214</v>
      </c>
      <c r="I35" s="1">
        <f t="shared" si="17"/>
        <v>9256</v>
      </c>
      <c r="J35" s="1">
        <f t="shared" si="17"/>
        <v>9262</v>
      </c>
      <c r="K35" s="1">
        <f t="shared" si="17"/>
        <v>9255</v>
      </c>
      <c r="L35" s="1">
        <f t="shared" si="17"/>
        <v>9262</v>
      </c>
      <c r="M35" s="1">
        <f t="shared" si="17"/>
        <v>9267</v>
      </c>
    </row>
  </sheetData>
  <printOptions gridLines="1"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80" r:id="rId1"/>
  <headerFooter alignWithMargins="0">
    <oddHeader>&amp;CEspaña - Municipios por Comunidades Autónomas</oddHeader>
    <oddFooter>&amp;L&amp;F - &amp;P&amp;Rhttp://alarcos.esi.uclm.es/per/fruiz/pobesp/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3" sqref="A3"/>
    </sheetView>
  </sheetViews>
  <sheetFormatPr defaultColWidth="11.421875" defaultRowHeight="12.75"/>
  <cols>
    <col min="1" max="1" width="14.421875" style="10" customWidth="1"/>
    <col min="2" max="16384" width="11.421875" style="10" customWidth="1"/>
  </cols>
  <sheetData>
    <row r="1" ht="12.75">
      <c r="A1" s="9" t="s">
        <v>14</v>
      </c>
    </row>
    <row r="2" ht="12.75">
      <c r="A2" s="11" t="s">
        <v>15</v>
      </c>
    </row>
    <row r="4" spans="1:2" ht="12.75">
      <c r="A4" s="9" t="s">
        <v>16</v>
      </c>
      <c r="B4" s="9" t="s">
        <v>42</v>
      </c>
    </row>
    <row r="5" spans="1:2" ht="12.75">
      <c r="A5" s="9" t="s">
        <v>20</v>
      </c>
      <c r="B5" s="9" t="s">
        <v>43</v>
      </c>
    </row>
    <row r="6" spans="1:2" ht="12.75">
      <c r="A6" s="9" t="s">
        <v>17</v>
      </c>
      <c r="B6" s="9" t="s">
        <v>44</v>
      </c>
    </row>
    <row r="7" spans="1:2" ht="12.75">
      <c r="A7" s="9" t="s">
        <v>21</v>
      </c>
      <c r="B7" s="9"/>
    </row>
    <row r="8" spans="1:2" ht="12.75">
      <c r="A8" s="23" t="s">
        <v>45</v>
      </c>
      <c r="B8" s="9" t="s">
        <v>24</v>
      </c>
    </row>
    <row r="9" spans="1:2" ht="12.75">
      <c r="A9" s="23" t="s">
        <v>46</v>
      </c>
      <c r="B9" s="9" t="s">
        <v>23</v>
      </c>
    </row>
    <row r="11" ht="12.75">
      <c r="A11" s="9" t="s">
        <v>27</v>
      </c>
    </row>
    <row r="12" spans="1:2" ht="12.75">
      <c r="A12" s="9" t="s">
        <v>41</v>
      </c>
      <c r="B12" s="9" t="s">
        <v>48</v>
      </c>
    </row>
    <row r="13" spans="1:2" ht="12.75">
      <c r="A13" s="9" t="s">
        <v>54</v>
      </c>
      <c r="B13" s="9" t="s">
        <v>55</v>
      </c>
    </row>
    <row r="14" spans="1:2" ht="12.75">
      <c r="A14" s="9" t="s">
        <v>29</v>
      </c>
      <c r="B14" s="9" t="s">
        <v>56</v>
      </c>
    </row>
    <row r="15" spans="1:2" ht="12.75">
      <c r="A15" s="9" t="s">
        <v>53</v>
      </c>
      <c r="B15" s="9" t="s">
        <v>57</v>
      </c>
    </row>
    <row r="16" ht="12.75">
      <c r="B16" s="9"/>
    </row>
    <row r="17" spans="1:2" ht="12.75">
      <c r="A17" s="9" t="s">
        <v>18</v>
      </c>
      <c r="B17" s="9"/>
    </row>
    <row r="18" spans="1:2" ht="12.75">
      <c r="A18" s="13" t="s">
        <v>0</v>
      </c>
      <c r="B18" s="9"/>
    </row>
    <row r="19" ht="12.75">
      <c r="A19" s="13" t="s">
        <v>1</v>
      </c>
    </row>
    <row r="20" ht="12.75">
      <c r="A20" s="13" t="s">
        <v>2</v>
      </c>
    </row>
    <row r="21" ht="12.75">
      <c r="A21" s="13" t="s">
        <v>3</v>
      </c>
    </row>
    <row r="22" ht="12.75">
      <c r="A22" s="13" t="s">
        <v>4</v>
      </c>
    </row>
    <row r="23" ht="12.75">
      <c r="A23" s="13" t="s">
        <v>5</v>
      </c>
    </row>
    <row r="24" ht="12.75">
      <c r="A24" s="13" t="s">
        <v>6</v>
      </c>
    </row>
    <row r="25" ht="12.75">
      <c r="A25" s="13" t="s">
        <v>7</v>
      </c>
    </row>
    <row r="26" ht="12.75">
      <c r="A26" s="13" t="s">
        <v>8</v>
      </c>
    </row>
    <row r="27" ht="12.75">
      <c r="A27" s="13" t="s">
        <v>9</v>
      </c>
    </row>
    <row r="28" ht="12.75">
      <c r="A28" s="13" t="s">
        <v>10</v>
      </c>
    </row>
    <row r="29" ht="12.75">
      <c r="A29" s="13" t="s">
        <v>11</v>
      </c>
    </row>
    <row r="30" ht="12.75">
      <c r="A30" s="13" t="s">
        <v>12</v>
      </c>
    </row>
    <row r="31" ht="12.75">
      <c r="A31" s="13" t="s">
        <v>13</v>
      </c>
    </row>
    <row r="33" ht="12.75">
      <c r="A33" s="9" t="s">
        <v>19</v>
      </c>
    </row>
    <row r="34" ht="12.75">
      <c r="A34" s="9" t="s">
        <v>49</v>
      </c>
    </row>
    <row r="35" ht="12.75">
      <c r="B35" s="12" t="s">
        <v>50</v>
      </c>
    </row>
    <row r="37" ht="12.75">
      <c r="A37" s="9" t="s">
        <v>51</v>
      </c>
    </row>
    <row r="38" ht="12.75">
      <c r="A38" s="9" t="s">
        <v>52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2011-01-30T18:33:41Z</cp:lastPrinted>
  <dcterms:created xsi:type="dcterms:W3CDTF">2002-07-26T15:22:24Z</dcterms:created>
  <dcterms:modified xsi:type="dcterms:W3CDTF">2011-12-28T13:21:34Z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