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720" activeTab="0"/>
  </bookViews>
  <sheets>
    <sheet name="lugn-pro" sheetId="1" r:id="rId1"/>
    <sheet name="lugn-pro-%" sheetId="2" r:id="rId2"/>
    <sheet name="metadatos" sheetId="3" r:id="rId3"/>
  </sheets>
  <definedNames>
    <definedName name="_xlnm.Print_Area" localSheetId="0">'lugn-pro'!$A$1:$B$53</definedName>
    <definedName name="_xlnm.Print_Area" localSheetId="1">'lugn-pro-%'!$A$1:$B$53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<sst xmlns="http://schemas.openxmlformats.org/spreadsheetml/2006/main" count="198" uniqueCount="146">
  <si>
    <t>Cantabria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</si>
  <si>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</si>
  <si>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</si>
  <si>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</si>
  <si>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</si>
  <si>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</si>
  <si>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</si>
  <si>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</si>
  <si>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</si>
  <si>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</si>
  <si>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</si>
  <si>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</si>
  <si>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</si>
  <si>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</si>
  <si>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</si>
  <si>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</si>
  <si>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</si>
  <si>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</si>
  <si>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</si>
  <si>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</si>
  <si>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</si>
  <si>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</si>
  <si>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España - Datos y Mapas</t>
  </si>
  <si>
    <t>http://alarcos.esi.uclm.es/per/fruiz/pobesp/</t>
  </si>
  <si>
    <t>Temas:</t>
  </si>
  <si>
    <t>Territorios:</t>
  </si>
  <si>
    <t>Lista de Columnas:</t>
  </si>
  <si>
    <t>Fuente:</t>
  </si>
  <si>
    <t>2010p</t>
  </si>
  <si>
    <t>2009p</t>
  </si>
  <si>
    <t>2008p</t>
  </si>
  <si>
    <t>2007p</t>
  </si>
  <si>
    <t>2006p</t>
  </si>
  <si>
    <t>AAAAp</t>
  </si>
  <si>
    <t>porcentaje de incremento último año</t>
  </si>
  <si>
    <t>TOTAL POBLACIÓN</t>
  </si>
  <si>
    <t>inc 1año</t>
  </si>
  <si>
    <t>% 1año</t>
  </si>
  <si>
    <t>Tablas:</t>
  </si>
  <si>
    <t>Explotación estadística del padrón (INE)</t>
  </si>
  <si>
    <t>http://www.ine.es/jaxi/menu.do?type=pcaxis&amp;path=%2Ft20%2Fe245&amp;file=inebase&amp;L=</t>
  </si>
  <si>
    <t>Asturias</t>
  </si>
  <si>
    <t>Ceuta</t>
  </si>
  <si>
    <t>Madrid</t>
  </si>
  <si>
    <t>Melilla</t>
  </si>
  <si>
    <t>Murcia</t>
  </si>
  <si>
    <t>Navarra</t>
  </si>
  <si>
    <t>Lugar de Nacimiento</t>
  </si>
  <si>
    <t>lugn-aut</t>
  </si>
  <si>
    <t>lugn-aut-%</t>
  </si>
  <si>
    <t>número/porcentaje de nacidos en el extranjero en el padrón del año AAAA</t>
  </si>
  <si>
    <t>cp</t>
  </si>
  <si>
    <t>provincia</t>
  </si>
  <si>
    <t>Álava</t>
  </si>
  <si>
    <t>Albacete</t>
  </si>
  <si>
    <t>Alacant/Alicante</t>
  </si>
  <si>
    <t>Almería</t>
  </si>
  <si>
    <t>Ávila</t>
  </si>
  <si>
    <t>Badajoz</t>
  </si>
  <si>
    <t>Barcelona</t>
  </si>
  <si>
    <t>Burgos</t>
  </si>
  <si>
    <t>Cáceres</t>
  </si>
  <si>
    <t>Cádiz</t>
  </si>
  <si>
    <t>Castelló/Castellón</t>
  </si>
  <si>
    <t>Ciudad Real</t>
  </si>
  <si>
    <t>Córdoba</t>
  </si>
  <si>
    <t>Coruña (A)</t>
  </si>
  <si>
    <t>Cuenca</t>
  </si>
  <si>
    <t>Girona</t>
  </si>
  <si>
    <t>Granada</t>
  </si>
  <si>
    <t>Guadalajara</t>
  </si>
  <si>
    <t>20</t>
  </si>
  <si>
    <t>Guipúzcoa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</si>
  <si>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</si>
  <si>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</si>
  <si>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</si>
  <si>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</si>
  <si>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</si>
  <si>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</si>
  <si>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</si>
  <si>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</si>
  <si>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</si>
  <si>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</si>
  <si>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</si>
  <si>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</si>
  <si>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</si>
  <si>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</si>
  <si>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29</t>
  </si>
  <si>
    <t>Málaga</t>
  </si>
  <si>
    <t>30</t>
  </si>
  <si>
    <t>31</t>
  </si>
  <si>
    <t>32</t>
  </si>
  <si>
    <t>Ourense</t>
  </si>
  <si>
    <t>33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</si>
  <si>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</si>
  <si>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</si>
  <si>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</si>
  <si>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</si>
  <si>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</si>
  <si>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</si>
  <si>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</si>
  <si>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</si>
  <si>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</si>
  <si>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</si>
  <si>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</si>
  <si>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</si>
  <si>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</si>
  <si>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</si>
  <si>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</si>
  <si>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</si>
  <si>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</si>
  <si>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</si>
  <si>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</si>
  <si>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</si>
  <si>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</si>
  <si>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</si>
  <si>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</si>
  <si>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</si>
  <si>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València/Valencia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</si>
  <si>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</si>
  <si>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</si>
  <si>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</si>
  <si>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</si>
  <si>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</si>
  <si>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</si>
  <si>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</si>
  <si>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</si>
  <si>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</si>
  <si>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52</t>
  </si>
  <si>
    <t>Provincias</t>
  </si>
  <si>
    <t>Número de nacidos en el extranjero por Provincia</t>
  </si>
  <si>
    <t>Porcentaje de nacidos en el extranjero por Provincia</t>
  </si>
  <si>
    <t>código de provincia</t>
  </si>
  <si>
    <t>nombre de provincia</t>
  </si>
  <si>
    <t>inc 11-06</t>
  </si>
  <si>
    <t>% 11-06</t>
  </si>
  <si>
    <t>incremento ultimo año (2010-2011)</t>
  </si>
  <si>
    <t>incremento entre 2011 y 2006</t>
  </si>
  <si>
    <t>porcentaje de incremento entre 2011 y 2006</t>
  </si>
  <si>
    <t>2011p</t>
  </si>
  <si>
    <t>Araba/Álava</t>
  </si>
  <si>
    <t>Alicante/Alacant</t>
  </si>
  <si>
    <t>Castellón/Castelló</t>
  </si>
  <si>
    <t>Gipuzkoa</t>
  </si>
  <si>
    <t>Valencia/València</t>
  </si>
  <si>
    <t>Bizkaia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</si>
</sst>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6" fillId="0" borderId="0" xfId="21" applyFont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e245&amp;file=inebase&amp;L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6" customWidth="1"/>
    <col min="2" max="2" width="27.8515625" style="5" bestFit="1" customWidth="1"/>
    <col min="3" max="3" width="9.7109375" style="5" customWidth="1"/>
    <col min="4" max="4" width="8.7109375" style="5" customWidth="1"/>
    <col min="5" max="5" width="9.7109375" style="5" customWidth="1"/>
    <col min="6" max="6" width="8.7109375" style="5" customWidth="1"/>
    <col min="7" max="12" width="10.00390625" style="1" bestFit="1" customWidth="1"/>
    <col min="13" max="16384" width="11.421875" style="5" customWidth="1"/>
  </cols>
  <sheetData>
    <row r="1" spans="1:12" ht="12.75">
      <c r="A1" s="6" t="s">
        <v>51</v>
      </c>
      <c r="B1" s="5" t="s">
        <v>52</v>
      </c>
      <c r="C1" s="5" t="s">
        <v>36</v>
      </c>
      <c r="D1" s="5" t="s">
        <v>37</v>
      </c>
      <c r="E1" s="5" t="s">
        <v>134</v>
      </c>
      <c r="F1" s="5" t="s">
        <v>135</v>
      </c>
      <c r="G1" s="1" t="s">
        <v>139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</row>
    <row r="2" spans="1:12" ht="12.75">
      <c r="A2" s="8" t="s">
        <v>3</v>
      </c>
      <c r="B2" s="5" t="s">
        <v>140</v>
      </c>
      <c r="C2" s="1">
        <f>+G2-H2</f>
        <v>858</v>
      </c>
      <c r="D2" s="7">
        <f>+C2*100/H2</f>
        <v>2.660960178637886</v>
      </c>
      <c r="E2" s="1">
        <f>+G2-L2</f>
        <v>13385</v>
      </c>
      <c r="F2" s="7">
        <f>+E2*100/L2</f>
        <v>67.88558097073592</v>
      </c>
      <c r="G2" s="1">
        <v>33102</v>
      </c>
      <c r="H2" s="1">
        <v>32244</v>
      </c>
      <c r="I2" s="1">
        <v>29826</v>
      </c>
      <c r="J2" s="1">
        <v>26311</v>
      </c>
      <c r="K2" s="1">
        <v>22483</v>
      </c>
      <c r="L2" s="1">
        <v>19717</v>
      </c>
    </row>
    <row r="3" spans="1:12" ht="12.75">
      <c r="A3" s="8" t="s">
        <v>4</v>
      </c>
      <c r="B3" s="5" t="s">
        <v>54</v>
      </c>
      <c r="C3" s="1">
        <f aca="true" t="shared" si="0" ref="C3:C53">+G3-H3</f>
        <v>-47</v>
      </c>
      <c r="D3" s="7">
        <f aca="true" t="shared" si="1" ref="D3:D53">+C3*100/H3</f>
        <v>-0.13297496109775075</v>
      </c>
      <c r="E3" s="1">
        <f aca="true" t="shared" si="2" ref="E3:E53">+G3-L3</f>
        <v>10225</v>
      </c>
      <c r="F3" s="7">
        <f aca="true" t="shared" si="3" ref="F3:F53">+E3*100/L3</f>
        <v>40.78091971443385</v>
      </c>
      <c r="G3" s="1">
        <v>35298</v>
      </c>
      <c r="H3" s="1">
        <v>35345</v>
      </c>
      <c r="I3" s="1">
        <v>35488</v>
      </c>
      <c r="J3" s="1">
        <v>33652</v>
      </c>
      <c r="K3" s="1">
        <v>28594</v>
      </c>
      <c r="L3" s="1">
        <v>25073</v>
      </c>
    </row>
    <row r="4" spans="1:12" ht="12.75">
      <c r="A4" s="8" t="s">
        <v>5</v>
      </c>
      <c r="B4" s="5" t="s">
        <v>141</v>
      </c>
      <c r="C4" s="1">
        <f t="shared" si="0"/>
        <v>1984</v>
      </c>
      <c r="D4" s="7">
        <f t="shared" si="1"/>
        <v>0.3999064734860396</v>
      </c>
      <c r="E4" s="1">
        <f t="shared" si="2"/>
        <v>110012</v>
      </c>
      <c r="F4" s="7">
        <f t="shared" si="3"/>
        <v>28.34717899033209</v>
      </c>
      <c r="G4" s="1">
        <v>498100</v>
      </c>
      <c r="H4" s="1">
        <v>496116</v>
      </c>
      <c r="I4" s="1">
        <v>491997</v>
      </c>
      <c r="J4" s="1">
        <v>475140</v>
      </c>
      <c r="K4" s="1">
        <v>421667</v>
      </c>
      <c r="L4" s="1">
        <v>388088</v>
      </c>
    </row>
    <row r="5" spans="1:12" ht="12.75">
      <c r="A5" s="8" t="s">
        <v>6</v>
      </c>
      <c r="B5" s="5" t="s">
        <v>56</v>
      </c>
      <c r="C5" s="1">
        <f t="shared" si="0"/>
        <v>3583</v>
      </c>
      <c r="D5" s="7">
        <f t="shared" si="1"/>
        <v>2.3186136204799004</v>
      </c>
      <c r="E5" s="1">
        <f t="shared" si="2"/>
        <v>41418</v>
      </c>
      <c r="F5" s="7">
        <f t="shared" si="3"/>
        <v>35.49191495925345</v>
      </c>
      <c r="G5" s="1">
        <v>158115</v>
      </c>
      <c r="H5" s="1">
        <v>154532</v>
      </c>
      <c r="I5" s="1">
        <v>148145</v>
      </c>
      <c r="J5" s="1">
        <v>136421</v>
      </c>
      <c r="K5" s="1">
        <v>122030</v>
      </c>
      <c r="L5" s="1">
        <v>116697</v>
      </c>
    </row>
    <row r="6" spans="1:12" ht="12.75">
      <c r="A6" s="8" t="s">
        <v>7</v>
      </c>
      <c r="B6" s="5" t="s">
        <v>57</v>
      </c>
      <c r="C6" s="1">
        <f t="shared" si="0"/>
        <v>884</v>
      </c>
      <c r="D6" s="7">
        <f t="shared" si="1"/>
        <v>6.278409090909091</v>
      </c>
      <c r="E6" s="1">
        <f t="shared" si="2"/>
        <v>6238</v>
      </c>
      <c r="F6" s="7">
        <f t="shared" si="3"/>
        <v>71.48750859500343</v>
      </c>
      <c r="G6" s="1">
        <v>14964</v>
      </c>
      <c r="H6" s="1">
        <v>14080</v>
      </c>
      <c r="I6" s="1">
        <v>13966</v>
      </c>
      <c r="J6" s="1">
        <v>13388</v>
      </c>
      <c r="K6" s="1">
        <v>10185</v>
      </c>
      <c r="L6" s="1">
        <v>8726</v>
      </c>
    </row>
    <row r="7" spans="1:12" ht="12.75">
      <c r="A7" s="8" t="s">
        <v>8</v>
      </c>
      <c r="B7" s="5" t="s">
        <v>58</v>
      </c>
      <c r="C7" s="1">
        <f t="shared" si="0"/>
        <v>1532</v>
      </c>
      <c r="D7" s="7">
        <f t="shared" si="1"/>
        <v>5.405596132811121</v>
      </c>
      <c r="E7" s="1">
        <f t="shared" si="2"/>
        <v>11534</v>
      </c>
      <c r="F7" s="7">
        <f t="shared" si="3"/>
        <v>62.89328752930912</v>
      </c>
      <c r="G7" s="1">
        <v>29873</v>
      </c>
      <c r="H7" s="1">
        <v>28341</v>
      </c>
      <c r="I7" s="1">
        <v>27007</v>
      </c>
      <c r="J7" s="1">
        <v>25598</v>
      </c>
      <c r="K7" s="1">
        <v>20569</v>
      </c>
      <c r="L7" s="1">
        <v>18339</v>
      </c>
    </row>
    <row r="8" spans="1:12" ht="12.75">
      <c r="A8" s="8" t="s">
        <v>9</v>
      </c>
      <c r="B8" s="5" t="s">
        <v>1</v>
      </c>
      <c r="C8" s="1">
        <f t="shared" si="0"/>
        <v>3335</v>
      </c>
      <c r="D8" s="7">
        <f t="shared" si="1"/>
        <v>1.2467755803955287</v>
      </c>
      <c r="E8" s="1">
        <f t="shared" si="2"/>
        <v>83141</v>
      </c>
      <c r="F8" s="7">
        <f t="shared" si="3"/>
        <v>44.298395174868396</v>
      </c>
      <c r="G8" s="1">
        <v>270825</v>
      </c>
      <c r="H8" s="1">
        <v>267490</v>
      </c>
      <c r="I8" s="1">
        <v>261125</v>
      </c>
      <c r="J8" s="1">
        <v>245355</v>
      </c>
      <c r="K8" s="1">
        <v>211120</v>
      </c>
      <c r="L8" s="1">
        <v>187684</v>
      </c>
    </row>
    <row r="9" spans="1:12" ht="12.75">
      <c r="A9" s="8" t="s">
        <v>10</v>
      </c>
      <c r="B9" s="5" t="s">
        <v>59</v>
      </c>
      <c r="C9" s="1">
        <f t="shared" si="0"/>
        <v>6741</v>
      </c>
      <c r="D9" s="7">
        <f t="shared" si="1"/>
        <v>0.7381605228116896</v>
      </c>
      <c r="E9" s="1">
        <f t="shared" si="2"/>
        <v>200502</v>
      </c>
      <c r="F9" s="7">
        <f t="shared" si="3"/>
        <v>27.86859497814318</v>
      </c>
      <c r="G9" s="1">
        <v>919957</v>
      </c>
      <c r="H9" s="1">
        <v>913216</v>
      </c>
      <c r="I9" s="1">
        <v>901210</v>
      </c>
      <c r="J9" s="1">
        <v>835402</v>
      </c>
      <c r="K9" s="1">
        <v>751345</v>
      </c>
      <c r="L9" s="1">
        <v>719455</v>
      </c>
    </row>
    <row r="10" spans="1:12" ht="12.75">
      <c r="A10" s="8" t="s">
        <v>11</v>
      </c>
      <c r="B10" s="5" t="s">
        <v>60</v>
      </c>
      <c r="C10" s="1">
        <f t="shared" si="0"/>
        <v>916</v>
      </c>
      <c r="D10" s="7">
        <f t="shared" si="1"/>
        <v>2.4302883977607386</v>
      </c>
      <c r="E10" s="1">
        <f t="shared" si="2"/>
        <v>14921</v>
      </c>
      <c r="F10" s="7">
        <f t="shared" si="3"/>
        <v>62.9950181541839</v>
      </c>
      <c r="G10" s="1">
        <v>38607</v>
      </c>
      <c r="H10" s="1">
        <v>37691</v>
      </c>
      <c r="I10" s="1">
        <v>37692</v>
      </c>
      <c r="J10" s="1">
        <v>35141</v>
      </c>
      <c r="K10" s="1">
        <v>26661</v>
      </c>
      <c r="L10" s="1">
        <v>23686</v>
      </c>
    </row>
    <row r="11" spans="1:12" ht="12.75">
      <c r="A11" s="8" t="s">
        <v>12</v>
      </c>
      <c r="B11" s="5" t="s">
        <v>61</v>
      </c>
      <c r="C11" s="1">
        <f t="shared" si="0"/>
        <v>1013</v>
      </c>
      <c r="D11" s="7">
        <f t="shared" si="1"/>
        <v>5.339447606999789</v>
      </c>
      <c r="E11" s="1">
        <f t="shared" si="2"/>
        <v>3735</v>
      </c>
      <c r="F11" s="7">
        <f t="shared" si="3"/>
        <v>22.984615384615385</v>
      </c>
      <c r="G11" s="1">
        <v>19985</v>
      </c>
      <c r="H11" s="1">
        <v>18972</v>
      </c>
      <c r="I11" s="1">
        <v>18075</v>
      </c>
      <c r="J11" s="1">
        <v>17295</v>
      </c>
      <c r="K11" s="1">
        <v>15910</v>
      </c>
      <c r="L11" s="1">
        <v>16250</v>
      </c>
    </row>
    <row r="12" spans="1:12" ht="12.75">
      <c r="A12" s="8" t="s">
        <v>13</v>
      </c>
      <c r="B12" s="5" t="s">
        <v>62</v>
      </c>
      <c r="C12" s="1">
        <f t="shared" si="0"/>
        <v>2985</v>
      </c>
      <c r="D12" s="7">
        <f t="shared" si="1"/>
        <v>4.7575028290008445</v>
      </c>
      <c r="E12" s="1">
        <f t="shared" si="2"/>
        <v>19983</v>
      </c>
      <c r="F12" s="7">
        <f t="shared" si="3"/>
        <v>43.68346267351623</v>
      </c>
      <c r="G12" s="1">
        <v>65728</v>
      </c>
      <c r="H12" s="1">
        <v>62743</v>
      </c>
      <c r="I12" s="1">
        <v>60601</v>
      </c>
      <c r="J12" s="1">
        <v>57462</v>
      </c>
      <c r="K12" s="1">
        <v>51222</v>
      </c>
      <c r="L12" s="1">
        <v>45745</v>
      </c>
    </row>
    <row r="13" spans="1:12" ht="12.75">
      <c r="A13" s="8" t="s">
        <v>14</v>
      </c>
      <c r="B13" s="5" t="s">
        <v>142</v>
      </c>
      <c r="C13" s="1">
        <f t="shared" si="0"/>
        <v>-1327</v>
      </c>
      <c r="D13" s="7">
        <f t="shared" si="1"/>
        <v>-1.1741180842498298</v>
      </c>
      <c r="E13" s="1">
        <f t="shared" si="2"/>
        <v>30262</v>
      </c>
      <c r="F13" s="7">
        <f t="shared" si="3"/>
        <v>37.16229492091561</v>
      </c>
      <c r="G13" s="1">
        <v>111694</v>
      </c>
      <c r="H13" s="1">
        <v>113021</v>
      </c>
      <c r="I13" s="1">
        <v>112731</v>
      </c>
      <c r="J13" s="1">
        <v>108552</v>
      </c>
      <c r="K13" s="1">
        <v>91235</v>
      </c>
      <c r="L13" s="1">
        <v>81432</v>
      </c>
    </row>
    <row r="14" spans="1:12" ht="12.75">
      <c r="A14" s="8" t="s">
        <v>15</v>
      </c>
      <c r="B14" s="5" t="s">
        <v>64</v>
      </c>
      <c r="C14" s="1">
        <f t="shared" si="0"/>
        <v>-140</v>
      </c>
      <c r="D14" s="7">
        <f t="shared" si="1"/>
        <v>-0.30059044551798175</v>
      </c>
      <c r="E14" s="1">
        <f t="shared" si="2"/>
        <v>17246</v>
      </c>
      <c r="F14" s="7">
        <f t="shared" si="3"/>
        <v>59.08390146973175</v>
      </c>
      <c r="G14" s="1">
        <v>46435</v>
      </c>
      <c r="H14" s="1">
        <v>46575</v>
      </c>
      <c r="I14" s="1">
        <v>45509</v>
      </c>
      <c r="J14" s="1">
        <v>42265</v>
      </c>
      <c r="K14" s="1">
        <v>32008</v>
      </c>
      <c r="L14" s="1">
        <v>29189</v>
      </c>
    </row>
    <row r="15" spans="1:12" ht="12.75">
      <c r="A15" s="8" t="s">
        <v>16</v>
      </c>
      <c r="B15" s="5" t="s">
        <v>65</v>
      </c>
      <c r="C15" s="1">
        <f t="shared" si="0"/>
        <v>933</v>
      </c>
      <c r="D15" s="7">
        <f t="shared" si="1"/>
        <v>3.044741050158274</v>
      </c>
      <c r="E15" s="1">
        <f t="shared" si="2"/>
        <v>11369</v>
      </c>
      <c r="F15" s="7">
        <f t="shared" si="3"/>
        <v>56.2626812490721</v>
      </c>
      <c r="G15" s="1">
        <v>31576</v>
      </c>
      <c r="H15" s="1">
        <v>30643</v>
      </c>
      <c r="I15" s="1">
        <v>30147</v>
      </c>
      <c r="J15" s="1">
        <v>27096</v>
      </c>
      <c r="K15" s="1">
        <v>22104</v>
      </c>
      <c r="L15" s="1">
        <v>20207</v>
      </c>
    </row>
    <row r="16" spans="1:12" ht="12.75">
      <c r="A16" s="8" t="s">
        <v>17</v>
      </c>
      <c r="B16" s="5" t="s">
        <v>66</v>
      </c>
      <c r="C16" s="1">
        <f t="shared" si="0"/>
        <v>1967</v>
      </c>
      <c r="D16" s="7">
        <f t="shared" si="1"/>
        <v>2.385225426236267</v>
      </c>
      <c r="E16" s="1">
        <f t="shared" si="2"/>
        <v>21197</v>
      </c>
      <c r="F16" s="7">
        <f t="shared" si="3"/>
        <v>33.52046302738946</v>
      </c>
      <c r="G16" s="1">
        <v>84433</v>
      </c>
      <c r="H16" s="1">
        <v>82466</v>
      </c>
      <c r="I16" s="1">
        <v>80494</v>
      </c>
      <c r="J16" s="1">
        <v>74843</v>
      </c>
      <c r="K16" s="1">
        <v>67418</v>
      </c>
      <c r="L16" s="1">
        <v>63236</v>
      </c>
    </row>
    <row r="17" spans="1:12" ht="12.75">
      <c r="A17" s="8" t="s">
        <v>18</v>
      </c>
      <c r="B17" s="5" t="s">
        <v>67</v>
      </c>
      <c r="C17" s="1">
        <f t="shared" si="0"/>
        <v>1110</v>
      </c>
      <c r="D17" s="7">
        <f t="shared" si="1"/>
        <v>3.961880286968626</v>
      </c>
      <c r="E17" s="1">
        <f t="shared" si="2"/>
        <v>13385</v>
      </c>
      <c r="F17" s="7">
        <f t="shared" si="3"/>
        <v>85.02731546182187</v>
      </c>
      <c r="G17" s="1">
        <v>29127</v>
      </c>
      <c r="H17" s="1">
        <v>28017</v>
      </c>
      <c r="I17" s="1">
        <v>27326</v>
      </c>
      <c r="J17" s="1">
        <v>24687</v>
      </c>
      <c r="K17" s="1">
        <v>19152</v>
      </c>
      <c r="L17" s="1">
        <v>15742</v>
      </c>
    </row>
    <row r="18" spans="1:12" ht="12.75">
      <c r="A18" s="8" t="s">
        <v>19</v>
      </c>
      <c r="B18" s="5" t="s">
        <v>68</v>
      </c>
      <c r="C18" s="1">
        <f t="shared" si="0"/>
        <v>367</v>
      </c>
      <c r="D18" s="7">
        <f t="shared" si="1"/>
        <v>0.22127895619038432</v>
      </c>
      <c r="E18" s="1">
        <f t="shared" si="2"/>
        <v>46492</v>
      </c>
      <c r="F18" s="7">
        <f t="shared" si="3"/>
        <v>38.83102673537739</v>
      </c>
      <c r="G18" s="1">
        <v>166221</v>
      </c>
      <c r="H18" s="1">
        <v>165854</v>
      </c>
      <c r="I18" s="1">
        <v>164190</v>
      </c>
      <c r="J18" s="1">
        <v>153097</v>
      </c>
      <c r="K18" s="1">
        <v>132946</v>
      </c>
      <c r="L18" s="1">
        <v>119729</v>
      </c>
    </row>
    <row r="19" spans="1:12" ht="12.75">
      <c r="A19" s="8" t="s">
        <v>20</v>
      </c>
      <c r="B19" s="5" t="s">
        <v>69</v>
      </c>
      <c r="C19" s="1">
        <f t="shared" si="0"/>
        <v>3228</v>
      </c>
      <c r="D19" s="7">
        <f t="shared" si="1"/>
        <v>4.119238425807769</v>
      </c>
      <c r="E19" s="1">
        <f t="shared" si="2"/>
        <v>25128</v>
      </c>
      <c r="F19" s="7">
        <f t="shared" si="3"/>
        <v>44.502691980731086</v>
      </c>
      <c r="G19" s="1">
        <v>81592</v>
      </c>
      <c r="H19" s="1">
        <v>78364</v>
      </c>
      <c r="I19" s="1">
        <v>75489</v>
      </c>
      <c r="J19" s="1">
        <v>72335</v>
      </c>
      <c r="K19" s="1">
        <v>62192</v>
      </c>
      <c r="L19" s="1">
        <v>56464</v>
      </c>
    </row>
    <row r="20" spans="1:12" ht="12.75">
      <c r="A20" s="8" t="s">
        <v>21</v>
      </c>
      <c r="B20" s="5" t="s">
        <v>70</v>
      </c>
      <c r="C20" s="1">
        <f t="shared" si="0"/>
        <v>1323</v>
      </c>
      <c r="D20" s="7">
        <f t="shared" si="1"/>
        <v>3.118738360717569</v>
      </c>
      <c r="E20" s="1">
        <f t="shared" si="2"/>
        <v>20762</v>
      </c>
      <c r="F20" s="7">
        <f t="shared" si="3"/>
        <v>90.34026629536159</v>
      </c>
      <c r="G20" s="1">
        <v>43744</v>
      </c>
      <c r="H20" s="1">
        <v>42421</v>
      </c>
      <c r="I20" s="1">
        <v>40945</v>
      </c>
      <c r="J20" s="1">
        <v>36999</v>
      </c>
      <c r="K20" s="1">
        <v>28178</v>
      </c>
      <c r="L20" s="1">
        <v>22982</v>
      </c>
    </row>
    <row r="21" spans="1:12" ht="12.75">
      <c r="A21" s="8" t="s">
        <v>71</v>
      </c>
      <c r="B21" s="5" t="s">
        <v>143</v>
      </c>
      <c r="C21" s="1">
        <f t="shared" si="0"/>
        <v>2229</v>
      </c>
      <c r="D21" s="7">
        <f t="shared" si="1"/>
        <v>4.34342056548257</v>
      </c>
      <c r="E21" s="1">
        <f t="shared" si="2"/>
        <v>20687</v>
      </c>
      <c r="F21" s="7">
        <f t="shared" si="3"/>
        <v>62.95304464258543</v>
      </c>
      <c r="G21" s="1">
        <v>53548</v>
      </c>
      <c r="H21" s="1">
        <v>51319</v>
      </c>
      <c r="I21" s="1">
        <v>49416</v>
      </c>
      <c r="J21" s="1">
        <v>44097</v>
      </c>
      <c r="K21" s="1">
        <v>36916</v>
      </c>
      <c r="L21" s="1">
        <v>32861</v>
      </c>
    </row>
    <row r="22" spans="1:12" ht="12.75">
      <c r="A22" s="8" t="s">
        <v>73</v>
      </c>
      <c r="B22" s="5" t="s">
        <v>74</v>
      </c>
      <c r="C22" s="1">
        <f t="shared" si="0"/>
        <v>2940</v>
      </c>
      <c r="D22" s="7">
        <f t="shared" si="1"/>
        <v>6.234361084015437</v>
      </c>
      <c r="E22" s="1">
        <f t="shared" si="2"/>
        <v>20922</v>
      </c>
      <c r="F22" s="7">
        <f t="shared" si="3"/>
        <v>71.70962434877981</v>
      </c>
      <c r="G22" s="1">
        <v>50098</v>
      </c>
      <c r="H22" s="1">
        <v>47158</v>
      </c>
      <c r="I22" s="1">
        <v>44474</v>
      </c>
      <c r="J22" s="1">
        <v>41822</v>
      </c>
      <c r="K22" s="1">
        <v>33040</v>
      </c>
      <c r="L22" s="1">
        <v>29176</v>
      </c>
    </row>
    <row r="23" spans="1:12" ht="12.75">
      <c r="A23" s="8" t="s">
        <v>75</v>
      </c>
      <c r="B23" s="5" t="s">
        <v>76</v>
      </c>
      <c r="C23" s="1">
        <f t="shared" si="0"/>
        <v>411</v>
      </c>
      <c r="D23" s="7">
        <f t="shared" si="1"/>
        <v>1.4040721508608909</v>
      </c>
      <c r="E23" s="1">
        <f t="shared" si="2"/>
        <v>11263</v>
      </c>
      <c r="F23" s="7">
        <f t="shared" si="3"/>
        <v>61.14549402823018</v>
      </c>
      <c r="G23" s="1">
        <v>29683</v>
      </c>
      <c r="H23" s="1">
        <v>29272</v>
      </c>
      <c r="I23" s="1">
        <v>28747</v>
      </c>
      <c r="J23" s="1">
        <v>25723</v>
      </c>
      <c r="K23" s="1">
        <v>20684</v>
      </c>
      <c r="L23" s="1">
        <v>18420</v>
      </c>
    </row>
    <row r="24" spans="1:12" ht="12.75">
      <c r="A24" s="8" t="s">
        <v>77</v>
      </c>
      <c r="B24" s="5" t="s">
        <v>78</v>
      </c>
      <c r="C24" s="1">
        <f t="shared" si="0"/>
        <v>1819</v>
      </c>
      <c r="D24" s="7">
        <f t="shared" si="1"/>
        <v>7.708607026316905</v>
      </c>
      <c r="E24" s="1">
        <f t="shared" si="2"/>
        <v>9587</v>
      </c>
      <c r="F24" s="7">
        <f t="shared" si="3"/>
        <v>60.566049655695245</v>
      </c>
      <c r="G24" s="1">
        <v>25416</v>
      </c>
      <c r="H24" s="1">
        <v>23597</v>
      </c>
      <c r="I24" s="1">
        <v>22449</v>
      </c>
      <c r="J24" s="1">
        <v>21391</v>
      </c>
      <c r="K24" s="1">
        <v>17427</v>
      </c>
      <c r="L24" s="1">
        <v>15829</v>
      </c>
    </row>
    <row r="25" spans="1:12" ht="12.75">
      <c r="A25" s="8" t="s">
        <v>79</v>
      </c>
      <c r="B25" s="5" t="s">
        <v>80</v>
      </c>
      <c r="C25" s="1">
        <f t="shared" si="0"/>
        <v>584</v>
      </c>
      <c r="D25" s="7">
        <f t="shared" si="1"/>
        <v>1.660742215270866</v>
      </c>
      <c r="E25" s="1">
        <f t="shared" si="2"/>
        <v>10124</v>
      </c>
      <c r="F25" s="7">
        <f t="shared" si="3"/>
        <v>39.50829268292683</v>
      </c>
      <c r="G25" s="1">
        <v>35749</v>
      </c>
      <c r="H25" s="1">
        <v>35165</v>
      </c>
      <c r="I25" s="1">
        <v>34053</v>
      </c>
      <c r="J25" s="1">
        <v>32249</v>
      </c>
      <c r="K25" s="1">
        <v>27877</v>
      </c>
      <c r="L25" s="1">
        <v>25625</v>
      </c>
    </row>
    <row r="26" spans="1:12" ht="12.75">
      <c r="A26" s="8" t="s">
        <v>81</v>
      </c>
      <c r="B26" s="5" t="s">
        <v>82</v>
      </c>
      <c r="C26" s="1">
        <f t="shared" si="0"/>
        <v>1666</v>
      </c>
      <c r="D26" s="7">
        <f t="shared" si="1"/>
        <v>2.0601728764514573</v>
      </c>
      <c r="E26" s="1">
        <f t="shared" si="2"/>
        <v>28672</v>
      </c>
      <c r="F26" s="7">
        <f t="shared" si="3"/>
        <v>53.233322812424575</v>
      </c>
      <c r="G26" s="1">
        <v>82533</v>
      </c>
      <c r="H26" s="1">
        <v>80867</v>
      </c>
      <c r="I26" s="1">
        <v>78375</v>
      </c>
      <c r="J26" s="1">
        <v>70417</v>
      </c>
      <c r="K26" s="1">
        <v>58893</v>
      </c>
      <c r="L26" s="1">
        <v>53861</v>
      </c>
    </row>
    <row r="27" spans="1:12" ht="12.75">
      <c r="A27" s="8" t="s">
        <v>83</v>
      </c>
      <c r="B27" s="5" t="s">
        <v>2</v>
      </c>
      <c r="C27" s="1">
        <f t="shared" si="0"/>
        <v>-20</v>
      </c>
      <c r="D27" s="7">
        <f t="shared" si="1"/>
        <v>-0.040878896269800714</v>
      </c>
      <c r="E27" s="1">
        <f t="shared" si="2"/>
        <v>11943</v>
      </c>
      <c r="F27" s="7">
        <f t="shared" si="3"/>
        <v>32.3115632270981</v>
      </c>
      <c r="G27" s="1">
        <v>48905</v>
      </c>
      <c r="H27" s="1">
        <v>48925</v>
      </c>
      <c r="I27" s="1">
        <v>48921</v>
      </c>
      <c r="J27" s="1">
        <v>45895</v>
      </c>
      <c r="K27" s="1">
        <v>38718</v>
      </c>
      <c r="L27" s="1">
        <v>36962</v>
      </c>
    </row>
    <row r="28" spans="1:12" ht="12.75">
      <c r="A28" s="8" t="s">
        <v>84</v>
      </c>
      <c r="B28" s="5" t="s">
        <v>85</v>
      </c>
      <c r="C28" s="1">
        <f t="shared" si="0"/>
        <v>771</v>
      </c>
      <c r="D28" s="7">
        <f t="shared" si="1"/>
        <v>3.526183398124857</v>
      </c>
      <c r="E28" s="1">
        <f t="shared" si="2"/>
        <v>7630</v>
      </c>
      <c r="F28" s="7">
        <f t="shared" si="3"/>
        <v>50.8463281354125</v>
      </c>
      <c r="G28" s="1">
        <v>22636</v>
      </c>
      <c r="H28" s="1">
        <v>21865</v>
      </c>
      <c r="I28" s="1">
        <v>21102</v>
      </c>
      <c r="J28" s="1">
        <v>18964</v>
      </c>
      <c r="K28" s="1">
        <v>16209</v>
      </c>
      <c r="L28" s="1">
        <v>15006</v>
      </c>
    </row>
    <row r="29" spans="1:12" ht="12.75">
      <c r="A29" s="8" t="s">
        <v>86</v>
      </c>
      <c r="B29" s="5" t="s">
        <v>43</v>
      </c>
      <c r="C29" s="1">
        <f t="shared" si="0"/>
        <v>3241</v>
      </c>
      <c r="D29" s="7">
        <f t="shared" si="1"/>
        <v>0.25559957066212197</v>
      </c>
      <c r="E29" s="1">
        <f t="shared" si="2"/>
        <v>348577</v>
      </c>
      <c r="F29" s="7">
        <f t="shared" si="3"/>
        <v>37.77944926804261</v>
      </c>
      <c r="G29" s="1">
        <v>1271240</v>
      </c>
      <c r="H29" s="1">
        <v>1267999</v>
      </c>
      <c r="I29" s="1">
        <v>1235087</v>
      </c>
      <c r="J29" s="1">
        <v>1158407</v>
      </c>
      <c r="K29" s="1">
        <v>1002539</v>
      </c>
      <c r="L29" s="1">
        <v>922663</v>
      </c>
    </row>
    <row r="30" spans="1:12" ht="12.75">
      <c r="A30" s="8" t="s">
        <v>87</v>
      </c>
      <c r="B30" s="5" t="s">
        <v>88</v>
      </c>
      <c r="C30" s="1">
        <f t="shared" si="0"/>
        <v>9659</v>
      </c>
      <c r="D30" s="7">
        <f t="shared" si="1"/>
        <v>3.0894662602393144</v>
      </c>
      <c r="E30" s="1">
        <f t="shared" si="2"/>
        <v>82349</v>
      </c>
      <c r="F30" s="7">
        <f t="shared" si="3"/>
        <v>34.31880409913608</v>
      </c>
      <c r="G30" s="1">
        <v>322302</v>
      </c>
      <c r="H30" s="1">
        <v>312643</v>
      </c>
      <c r="I30" s="1">
        <v>305347</v>
      </c>
      <c r="J30" s="1">
        <v>287802</v>
      </c>
      <c r="K30" s="1">
        <v>256630</v>
      </c>
      <c r="L30" s="1">
        <v>239953</v>
      </c>
    </row>
    <row r="31" spans="1:12" ht="12.75">
      <c r="A31" s="8" t="s">
        <v>89</v>
      </c>
      <c r="B31" s="5" t="s">
        <v>45</v>
      </c>
      <c r="C31" s="1">
        <f t="shared" si="0"/>
        <v>41</v>
      </c>
      <c r="D31" s="7">
        <f t="shared" si="1"/>
        <v>0.016429704906470898</v>
      </c>
      <c r="E31" s="1">
        <f t="shared" si="2"/>
        <v>50693</v>
      </c>
      <c r="F31" s="7">
        <f t="shared" si="3"/>
        <v>25.487189284852384</v>
      </c>
      <c r="G31" s="1">
        <v>249589</v>
      </c>
      <c r="H31" s="1">
        <v>249548</v>
      </c>
      <c r="I31" s="1">
        <v>244198</v>
      </c>
      <c r="J31" s="1">
        <v>234446</v>
      </c>
      <c r="K31" s="1">
        <v>211283</v>
      </c>
      <c r="L31" s="1">
        <v>198896</v>
      </c>
    </row>
    <row r="32" spans="1:12" ht="12.75">
      <c r="A32" s="8" t="s">
        <v>90</v>
      </c>
      <c r="B32" s="5" t="s">
        <v>46</v>
      </c>
      <c r="C32" s="1">
        <f t="shared" si="0"/>
        <v>2505</v>
      </c>
      <c r="D32" s="7">
        <f t="shared" si="1"/>
        <v>2.8689228654870296</v>
      </c>
      <c r="E32" s="1">
        <f t="shared" si="2"/>
        <v>27492</v>
      </c>
      <c r="F32" s="7">
        <f t="shared" si="3"/>
        <v>44.1085868309588</v>
      </c>
      <c r="G32" s="1">
        <v>89820</v>
      </c>
      <c r="H32" s="1">
        <v>87315</v>
      </c>
      <c r="I32" s="1">
        <v>83830</v>
      </c>
      <c r="J32" s="1">
        <v>76176</v>
      </c>
      <c r="K32" s="1">
        <v>64257</v>
      </c>
      <c r="L32" s="1">
        <v>62328</v>
      </c>
    </row>
    <row r="33" spans="1:12" ht="12.75">
      <c r="A33" s="8" t="s">
        <v>91</v>
      </c>
      <c r="B33" s="5" t="s">
        <v>92</v>
      </c>
      <c r="C33" s="1">
        <f t="shared" si="0"/>
        <v>525</v>
      </c>
      <c r="D33" s="7">
        <f t="shared" si="1"/>
        <v>1.4907573047107932</v>
      </c>
      <c r="E33" s="1">
        <f t="shared" si="2"/>
        <v>6151</v>
      </c>
      <c r="F33" s="7">
        <f t="shared" si="3"/>
        <v>20.78672569362306</v>
      </c>
      <c r="G33" s="1">
        <v>35742</v>
      </c>
      <c r="H33" s="1">
        <v>35217</v>
      </c>
      <c r="I33" s="1">
        <v>33770</v>
      </c>
      <c r="J33" s="1">
        <v>31942</v>
      </c>
      <c r="K33" s="1">
        <v>30080</v>
      </c>
      <c r="L33" s="1">
        <v>29591</v>
      </c>
    </row>
    <row r="34" spans="1:12" ht="12.75">
      <c r="A34" s="8" t="s">
        <v>93</v>
      </c>
      <c r="B34" s="5" t="s">
        <v>41</v>
      </c>
      <c r="C34" s="1">
        <f t="shared" si="0"/>
        <v>2637</v>
      </c>
      <c r="D34" s="7">
        <f t="shared" si="1"/>
        <v>3.5755447383764287</v>
      </c>
      <c r="E34" s="1">
        <f t="shared" si="2"/>
        <v>25984</v>
      </c>
      <c r="F34" s="7">
        <f t="shared" si="3"/>
        <v>51.55146416951035</v>
      </c>
      <c r="G34" s="1">
        <v>76388</v>
      </c>
      <c r="H34" s="1">
        <v>73751</v>
      </c>
      <c r="I34" s="1">
        <v>70499</v>
      </c>
      <c r="J34" s="1">
        <v>63109</v>
      </c>
      <c r="K34" s="1">
        <v>53824</v>
      </c>
      <c r="L34" s="1">
        <v>50404</v>
      </c>
    </row>
    <row r="35" spans="1:12" ht="12.75">
      <c r="A35" s="8" t="s">
        <v>94</v>
      </c>
      <c r="B35" s="5" t="s">
        <v>95</v>
      </c>
      <c r="C35" s="1">
        <f t="shared" si="0"/>
        <v>263</v>
      </c>
      <c r="D35" s="7">
        <f t="shared" si="1"/>
        <v>2.9923768346797135</v>
      </c>
      <c r="E35" s="1">
        <f t="shared" si="2"/>
        <v>3680</v>
      </c>
      <c r="F35" s="7">
        <f t="shared" si="3"/>
        <v>68.50335070737155</v>
      </c>
      <c r="G35" s="1">
        <v>9052</v>
      </c>
      <c r="H35" s="1">
        <v>8789</v>
      </c>
      <c r="I35" s="1">
        <v>8400</v>
      </c>
      <c r="J35" s="1">
        <v>7521</v>
      </c>
      <c r="K35" s="1">
        <v>6121</v>
      </c>
      <c r="L35" s="1">
        <v>5372</v>
      </c>
    </row>
    <row r="36" spans="1:12" ht="12.75">
      <c r="A36" s="8" t="s">
        <v>96</v>
      </c>
      <c r="B36" s="5" t="s">
        <v>97</v>
      </c>
      <c r="C36" s="1">
        <f t="shared" si="0"/>
        <v>5535</v>
      </c>
      <c r="D36" s="7">
        <f t="shared" si="1"/>
        <v>3.048595773274803</v>
      </c>
      <c r="E36" s="1">
        <f t="shared" si="2"/>
        <v>53251</v>
      </c>
      <c r="F36" s="7">
        <f t="shared" si="3"/>
        <v>39.786167375208265</v>
      </c>
      <c r="G36" s="1">
        <v>187094</v>
      </c>
      <c r="H36" s="1">
        <v>181559</v>
      </c>
      <c r="I36" s="1">
        <v>177257</v>
      </c>
      <c r="J36" s="1">
        <v>166797</v>
      </c>
      <c r="K36" s="1">
        <v>145743</v>
      </c>
      <c r="L36" s="1">
        <v>133843</v>
      </c>
    </row>
    <row r="37" spans="1:12" ht="12.75">
      <c r="A37" s="8" t="s">
        <v>98</v>
      </c>
      <c r="B37" s="5" t="s">
        <v>99</v>
      </c>
      <c r="C37" s="1">
        <f t="shared" si="0"/>
        <v>1136</v>
      </c>
      <c r="D37" s="7">
        <f t="shared" si="1"/>
        <v>1.4975546093307144</v>
      </c>
      <c r="E37" s="1">
        <f t="shared" si="2"/>
        <v>16429</v>
      </c>
      <c r="F37" s="7">
        <f t="shared" si="3"/>
        <v>27.12667591308368</v>
      </c>
      <c r="G37" s="1">
        <v>76993</v>
      </c>
      <c r="H37" s="1">
        <v>75857</v>
      </c>
      <c r="I37" s="1">
        <v>74632</v>
      </c>
      <c r="J37" s="1">
        <v>70333</v>
      </c>
      <c r="K37" s="1">
        <v>64774</v>
      </c>
      <c r="L37" s="1">
        <v>60564</v>
      </c>
    </row>
    <row r="38" spans="1:12" ht="12.75">
      <c r="A38" s="8" t="s">
        <v>100</v>
      </c>
      <c r="B38" s="5" t="s">
        <v>101</v>
      </c>
      <c r="C38" s="1">
        <f t="shared" si="0"/>
        <v>447</v>
      </c>
      <c r="D38" s="7">
        <f t="shared" si="1"/>
        <v>1.8687290969899666</v>
      </c>
      <c r="E38" s="1">
        <f t="shared" si="2"/>
        <v>5878</v>
      </c>
      <c r="F38" s="7">
        <f t="shared" si="3"/>
        <v>31.791876250743684</v>
      </c>
      <c r="G38" s="1">
        <v>24367</v>
      </c>
      <c r="H38" s="1">
        <v>23920</v>
      </c>
      <c r="I38" s="1">
        <v>23668</v>
      </c>
      <c r="J38" s="1">
        <v>21571</v>
      </c>
      <c r="K38" s="1">
        <v>18352</v>
      </c>
      <c r="L38" s="1">
        <v>18489</v>
      </c>
    </row>
    <row r="39" spans="1:12" ht="12.75">
      <c r="A39" s="8" t="s">
        <v>102</v>
      </c>
      <c r="B39" s="5" t="s">
        <v>103</v>
      </c>
      <c r="C39" s="1">
        <f t="shared" si="0"/>
        <v>394</v>
      </c>
      <c r="D39" s="7">
        <f t="shared" si="1"/>
        <v>0.19206770142734575</v>
      </c>
      <c r="E39" s="1">
        <f t="shared" si="2"/>
        <v>43909</v>
      </c>
      <c r="F39" s="7">
        <f t="shared" si="3"/>
        <v>27.167880411580178</v>
      </c>
      <c r="G39" s="1">
        <v>205530</v>
      </c>
      <c r="H39" s="1">
        <v>205136</v>
      </c>
      <c r="I39" s="1">
        <v>200420</v>
      </c>
      <c r="J39" s="1">
        <v>189177</v>
      </c>
      <c r="K39" s="1">
        <v>171180</v>
      </c>
      <c r="L39" s="1">
        <v>161621</v>
      </c>
    </row>
    <row r="40" spans="1:12" ht="12.75">
      <c r="A40" s="8" t="s">
        <v>104</v>
      </c>
      <c r="B40" s="5" t="s">
        <v>0</v>
      </c>
      <c r="C40" s="1">
        <f t="shared" si="0"/>
        <v>878</v>
      </c>
      <c r="D40" s="7">
        <f t="shared" si="1"/>
        <v>1.759871717779114</v>
      </c>
      <c r="E40" s="1">
        <f t="shared" si="2"/>
        <v>18984</v>
      </c>
      <c r="F40" s="7">
        <f t="shared" si="3"/>
        <v>59.72816511452303</v>
      </c>
      <c r="G40" s="1">
        <v>50768</v>
      </c>
      <c r="H40" s="1">
        <v>49890</v>
      </c>
      <c r="I40" s="1">
        <v>47858</v>
      </c>
      <c r="J40" s="1">
        <v>42284</v>
      </c>
      <c r="K40" s="1">
        <v>35279</v>
      </c>
      <c r="L40" s="1">
        <v>31784</v>
      </c>
    </row>
    <row r="41" spans="1:12" ht="12.75">
      <c r="A41" s="8" t="s">
        <v>105</v>
      </c>
      <c r="B41" s="5" t="s">
        <v>106</v>
      </c>
      <c r="C41" s="1">
        <f t="shared" si="0"/>
        <v>52</v>
      </c>
      <c r="D41" s="7">
        <f t="shared" si="1"/>
        <v>0.24044019050261248</v>
      </c>
      <c r="E41" s="1">
        <f t="shared" si="2"/>
        <v>8131</v>
      </c>
      <c r="F41" s="7">
        <f t="shared" si="3"/>
        <v>60.01623855919693</v>
      </c>
      <c r="G41" s="1">
        <v>21679</v>
      </c>
      <c r="H41" s="1">
        <v>21627</v>
      </c>
      <c r="I41" s="1">
        <v>22092</v>
      </c>
      <c r="J41" s="1">
        <v>21060</v>
      </c>
      <c r="K41" s="1">
        <v>16397</v>
      </c>
      <c r="L41" s="1">
        <v>13548</v>
      </c>
    </row>
    <row r="42" spans="1:12" ht="12.75">
      <c r="A42" s="8" t="s">
        <v>107</v>
      </c>
      <c r="B42" s="5" t="s">
        <v>108</v>
      </c>
      <c r="C42" s="1">
        <f t="shared" si="0"/>
        <v>3468</v>
      </c>
      <c r="D42" s="7">
        <f t="shared" si="1"/>
        <v>3.5585654917654304</v>
      </c>
      <c r="E42" s="1">
        <f t="shared" si="2"/>
        <v>36727</v>
      </c>
      <c r="F42" s="7">
        <f t="shared" si="3"/>
        <v>57.21072964047604</v>
      </c>
      <c r="G42" s="1">
        <v>100923</v>
      </c>
      <c r="H42" s="1">
        <v>97455</v>
      </c>
      <c r="I42" s="1">
        <v>91720</v>
      </c>
      <c r="J42" s="1">
        <v>81490</v>
      </c>
      <c r="K42" s="1">
        <v>68460</v>
      </c>
      <c r="L42" s="1">
        <v>64196</v>
      </c>
    </row>
    <row r="43" spans="1:12" ht="12.75">
      <c r="A43" s="8" t="s">
        <v>109</v>
      </c>
      <c r="B43" s="5" t="s">
        <v>110</v>
      </c>
      <c r="C43" s="1">
        <f t="shared" si="0"/>
        <v>414</v>
      </c>
      <c r="D43" s="7">
        <f t="shared" si="1"/>
        <v>3.83724163499861</v>
      </c>
      <c r="E43" s="1">
        <f t="shared" si="2"/>
        <v>4378</v>
      </c>
      <c r="F43" s="7">
        <f t="shared" si="3"/>
        <v>64.14652014652015</v>
      </c>
      <c r="G43" s="1">
        <v>11203</v>
      </c>
      <c r="H43" s="1">
        <v>10789</v>
      </c>
      <c r="I43" s="1">
        <v>10237</v>
      </c>
      <c r="J43" s="1">
        <v>9134</v>
      </c>
      <c r="K43" s="1">
        <v>7472</v>
      </c>
      <c r="L43" s="1">
        <v>6825</v>
      </c>
    </row>
    <row r="44" spans="1:12" ht="12.75">
      <c r="A44" s="8" t="s">
        <v>111</v>
      </c>
      <c r="B44" s="5" t="s">
        <v>112</v>
      </c>
      <c r="C44" s="1">
        <f t="shared" si="0"/>
        <v>-480</v>
      </c>
      <c r="D44" s="7">
        <f t="shared" si="1"/>
        <v>-0.31101176013218</v>
      </c>
      <c r="E44" s="1">
        <f t="shared" si="2"/>
        <v>48258</v>
      </c>
      <c r="F44" s="7">
        <f t="shared" si="3"/>
        <v>45.700161936418645</v>
      </c>
      <c r="G44" s="1">
        <v>153855</v>
      </c>
      <c r="H44" s="1">
        <v>154335</v>
      </c>
      <c r="I44" s="1">
        <v>154124</v>
      </c>
      <c r="J44" s="1">
        <v>145711</v>
      </c>
      <c r="K44" s="1">
        <v>122812</v>
      </c>
      <c r="L44" s="1">
        <v>105597</v>
      </c>
    </row>
    <row r="45" spans="1:12" ht="12.75">
      <c r="A45" s="8" t="s">
        <v>113</v>
      </c>
      <c r="B45" s="5" t="s">
        <v>114</v>
      </c>
      <c r="C45" s="1">
        <f t="shared" si="0"/>
        <v>-32</v>
      </c>
      <c r="D45" s="7">
        <f t="shared" si="1"/>
        <v>-0.17800522890359904</v>
      </c>
      <c r="E45" s="1">
        <f t="shared" si="2"/>
        <v>5984</v>
      </c>
      <c r="F45" s="7">
        <f t="shared" si="3"/>
        <v>50.02926176741075</v>
      </c>
      <c r="G45" s="1">
        <v>17945</v>
      </c>
      <c r="H45" s="1">
        <v>17977</v>
      </c>
      <c r="I45" s="1">
        <v>18775</v>
      </c>
      <c r="J45" s="1">
        <v>17582</v>
      </c>
      <c r="K45" s="1">
        <v>14348</v>
      </c>
      <c r="L45" s="1">
        <v>11961</v>
      </c>
    </row>
    <row r="46" spans="1:12" ht="12.75">
      <c r="A46" s="8" t="s">
        <v>115</v>
      </c>
      <c r="B46" s="5" t="s">
        <v>116</v>
      </c>
      <c r="C46" s="1">
        <f t="shared" si="0"/>
        <v>1889</v>
      </c>
      <c r="D46" s="7">
        <f t="shared" si="1"/>
        <v>2.1277075049841745</v>
      </c>
      <c r="E46" s="1">
        <f t="shared" si="2"/>
        <v>40575</v>
      </c>
      <c r="F46" s="7">
        <f t="shared" si="3"/>
        <v>80.9961073959477</v>
      </c>
      <c r="G46" s="1">
        <v>90670</v>
      </c>
      <c r="H46" s="1">
        <v>88781</v>
      </c>
      <c r="I46" s="1">
        <v>87963</v>
      </c>
      <c r="J46" s="1">
        <v>79374</v>
      </c>
      <c r="K46" s="1">
        <v>62130</v>
      </c>
      <c r="L46" s="1">
        <v>50095</v>
      </c>
    </row>
    <row r="47" spans="1:12" ht="12.75">
      <c r="A47" s="8" t="s">
        <v>117</v>
      </c>
      <c r="B47" s="5" t="s">
        <v>144</v>
      </c>
      <c r="C47" s="1">
        <f t="shared" si="0"/>
        <v>-7860</v>
      </c>
      <c r="D47" s="7">
        <f t="shared" si="1"/>
        <v>-2.1765798896202617</v>
      </c>
      <c r="E47" s="1">
        <f t="shared" si="2"/>
        <v>80361</v>
      </c>
      <c r="F47" s="7">
        <f t="shared" si="3"/>
        <v>29.44748182457786</v>
      </c>
      <c r="G47" s="1">
        <v>353257</v>
      </c>
      <c r="H47" s="1">
        <v>361117</v>
      </c>
      <c r="I47" s="1">
        <v>360188</v>
      </c>
      <c r="J47" s="1">
        <v>338226</v>
      </c>
      <c r="K47" s="1">
        <v>293647</v>
      </c>
      <c r="L47" s="1">
        <v>272896</v>
      </c>
    </row>
    <row r="48" spans="1:12" ht="12.75">
      <c r="A48" s="8" t="s">
        <v>119</v>
      </c>
      <c r="B48" s="5" t="s">
        <v>120</v>
      </c>
      <c r="C48" s="1">
        <f t="shared" si="0"/>
        <v>840</v>
      </c>
      <c r="D48" s="7">
        <f t="shared" si="1"/>
        <v>2.147074610842727</v>
      </c>
      <c r="E48" s="1">
        <f t="shared" si="2"/>
        <v>13780</v>
      </c>
      <c r="F48" s="7">
        <f t="shared" si="3"/>
        <v>52.62956880418592</v>
      </c>
      <c r="G48" s="1">
        <v>39963</v>
      </c>
      <c r="H48" s="1">
        <v>39123</v>
      </c>
      <c r="I48" s="1">
        <v>38401</v>
      </c>
      <c r="J48" s="1">
        <v>35619</v>
      </c>
      <c r="K48" s="1">
        <v>28709</v>
      </c>
      <c r="L48" s="1">
        <v>26183</v>
      </c>
    </row>
    <row r="49" spans="1:12" ht="12.75">
      <c r="A49" s="8" t="s">
        <v>121</v>
      </c>
      <c r="B49" s="5" t="s">
        <v>145</v>
      </c>
      <c r="C49" s="1">
        <f t="shared" si="0"/>
        <v>4570</v>
      </c>
      <c r="D49" s="7">
        <f t="shared" si="1"/>
        <v>5.452224435987067</v>
      </c>
      <c r="E49" s="1">
        <f t="shared" si="2"/>
        <v>32873</v>
      </c>
      <c r="F49" s="7">
        <f t="shared" si="3"/>
        <v>59.213560054758986</v>
      </c>
      <c r="G49" s="1">
        <v>88389</v>
      </c>
      <c r="H49" s="1">
        <v>83819</v>
      </c>
      <c r="I49" s="1">
        <v>80395</v>
      </c>
      <c r="J49" s="1">
        <v>72076</v>
      </c>
      <c r="K49" s="1">
        <v>62797</v>
      </c>
      <c r="L49" s="1">
        <v>55516</v>
      </c>
    </row>
    <row r="50" spans="1:12" ht="12.75">
      <c r="A50" s="8" t="s">
        <v>123</v>
      </c>
      <c r="B50" s="5" t="s">
        <v>124</v>
      </c>
      <c r="C50" s="1">
        <f t="shared" si="0"/>
        <v>421</v>
      </c>
      <c r="D50" s="7">
        <f t="shared" si="1"/>
        <v>4.013728668128516</v>
      </c>
      <c r="E50" s="1">
        <f t="shared" si="2"/>
        <v>3752</v>
      </c>
      <c r="F50" s="7">
        <f t="shared" si="3"/>
        <v>52.4168762224085</v>
      </c>
      <c r="G50" s="1">
        <v>10910</v>
      </c>
      <c r="H50" s="1">
        <v>10489</v>
      </c>
      <c r="I50" s="1">
        <v>10454</v>
      </c>
      <c r="J50" s="1">
        <v>10165</v>
      </c>
      <c r="K50" s="1">
        <v>8224</v>
      </c>
      <c r="L50" s="1">
        <v>7158</v>
      </c>
    </row>
    <row r="51" spans="1:12" ht="12.75">
      <c r="A51" s="8" t="s">
        <v>125</v>
      </c>
      <c r="B51" s="5" t="s">
        <v>126</v>
      </c>
      <c r="C51" s="1">
        <f t="shared" si="0"/>
        <v>-617</v>
      </c>
      <c r="D51" s="7">
        <f t="shared" si="1"/>
        <v>-0.4547263534926227</v>
      </c>
      <c r="E51" s="1">
        <f t="shared" si="2"/>
        <v>51167</v>
      </c>
      <c r="F51" s="7">
        <f t="shared" si="3"/>
        <v>60.98424352220448</v>
      </c>
      <c r="G51" s="1">
        <v>135069</v>
      </c>
      <c r="H51" s="1">
        <v>135686</v>
      </c>
      <c r="I51" s="1">
        <v>134334</v>
      </c>
      <c r="J51" s="1">
        <v>121494</v>
      </c>
      <c r="K51" s="1">
        <v>98461</v>
      </c>
      <c r="L51" s="1">
        <v>83902</v>
      </c>
    </row>
    <row r="52" spans="1:12" ht="12.75">
      <c r="A52" s="8" t="s">
        <v>127</v>
      </c>
      <c r="B52" s="5" t="s">
        <v>42</v>
      </c>
      <c r="C52" s="1">
        <f t="shared" si="0"/>
        <v>969</v>
      </c>
      <c r="D52" s="7">
        <f t="shared" si="1"/>
        <v>11.798368440277608</v>
      </c>
      <c r="E52" s="1">
        <f t="shared" si="2"/>
        <v>2624</v>
      </c>
      <c r="F52" s="7">
        <f t="shared" si="3"/>
        <v>40.01219884111009</v>
      </c>
      <c r="G52" s="1">
        <v>9182</v>
      </c>
      <c r="H52" s="1">
        <v>8213</v>
      </c>
      <c r="I52" s="1">
        <v>7603</v>
      </c>
      <c r="J52" s="1">
        <v>7100</v>
      </c>
      <c r="K52" s="1">
        <v>6702</v>
      </c>
      <c r="L52" s="1">
        <v>6558</v>
      </c>
    </row>
    <row r="53" spans="1:12" ht="12.75">
      <c r="A53" s="8" t="s">
        <v>128</v>
      </c>
      <c r="B53" s="5" t="s">
        <v>44</v>
      </c>
      <c r="C53" s="1">
        <f t="shared" si="0"/>
        <v>1118</v>
      </c>
      <c r="D53" s="7">
        <f t="shared" si="1"/>
        <v>6.636196355434202</v>
      </c>
      <c r="E53" s="1">
        <f t="shared" si="2"/>
        <v>6467</v>
      </c>
      <c r="F53" s="7">
        <f t="shared" si="3"/>
        <v>56.24456427204731</v>
      </c>
      <c r="G53" s="1">
        <v>17965</v>
      </c>
      <c r="H53" s="1">
        <v>16847</v>
      </c>
      <c r="I53" s="1">
        <v>15526</v>
      </c>
      <c r="J53" s="1">
        <v>14335</v>
      </c>
      <c r="K53" s="1">
        <v>12989</v>
      </c>
      <c r="L53" s="1">
        <v>11498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6" customWidth="1"/>
    <col min="2" max="2" width="27.8515625" style="5" bestFit="1" customWidth="1"/>
    <col min="3" max="8" width="8.7109375" style="1" customWidth="1"/>
    <col min="9" max="16384" width="11.421875" style="5" customWidth="1"/>
  </cols>
  <sheetData>
    <row r="1" spans="1:8" ht="12.75">
      <c r="A1" s="6" t="str">
        <f>+'lugn-pro'!A1</f>
        <v>cp</v>
      </c>
      <c r="B1" s="5" t="str">
        <f>+'lugn-pro'!B1</f>
        <v>provincia</v>
      </c>
      <c r="C1" s="1" t="str">
        <f>+'lugn-pro'!G1</f>
        <v>2011p</v>
      </c>
      <c r="D1" s="1" t="str">
        <f>+'lugn-pro'!H1</f>
        <v>2010p</v>
      </c>
      <c r="E1" s="1" t="str">
        <f>+'lugn-pro'!I1</f>
        <v>2009p</v>
      </c>
      <c r="F1" s="1" t="str">
        <f>+'lugn-pro'!J1</f>
        <v>2008p</v>
      </c>
      <c r="G1" s="1" t="str">
        <f>+'lugn-pro'!K1</f>
        <v>2007p</v>
      </c>
      <c r="H1" s="1" t="str">
        <f>+'lugn-pro'!L1</f>
        <v>2006p</v>
      </c>
    </row>
    <row r="2" spans="1:8" ht="12.75">
      <c r="A2" s="8" t="str">
        <f>+'lugn-pro'!A2</f>
        <v>01</v>
      </c>
      <c r="B2" s="5" t="str">
        <f>+'lugn-pro'!B2</f>
        <v>Araba/Álava</v>
      </c>
      <c r="C2" s="7">
        <f>+'lugn-pro'!G2*100/'lugn-pro-%'!C56</f>
        <v>10.369423638977906</v>
      </c>
      <c r="D2" s="7">
        <f>+'lugn-pro'!H2*100/'lugn-pro-%'!D56</f>
        <v>10.160326703471224</v>
      </c>
      <c r="E2" s="7">
        <f>+'lugn-pro'!I2*100/'lugn-pro-%'!E56</f>
        <v>9.504204653000615</v>
      </c>
      <c r="F2" s="7">
        <f>+'lugn-pro'!J2*100/'lugn-pro-%'!F56</f>
        <v>8.49742438677798</v>
      </c>
      <c r="G2" s="7">
        <f>+'lugn-pro'!K2*100/'lugn-pro-%'!G56</f>
        <v>7.360398613234509</v>
      </c>
      <c r="H2" s="7">
        <f>+'lugn-pro'!L2*100/'lugn-pro-%'!H56</f>
        <v>6.530408113246292</v>
      </c>
    </row>
    <row r="3" spans="1:8" ht="12.75">
      <c r="A3" s="8" t="str">
        <f>+'lugn-pro'!A3</f>
        <v>02</v>
      </c>
      <c r="B3" s="5" t="str">
        <f>+'lugn-pro'!B3</f>
        <v>Albacete</v>
      </c>
      <c r="C3" s="7">
        <f>+'lugn-pro'!G3*100/'lugn-pro-%'!C57</f>
        <v>8.773656659657286</v>
      </c>
      <c r="D3" s="7">
        <f>+'lugn-pro'!H3*100/'lugn-pro-%'!D57</f>
        <v>8.79924915729358</v>
      </c>
      <c r="E3" s="7">
        <f>+'lugn-pro'!I3*100/'lugn-pro-%'!E57</f>
        <v>8.852281542863272</v>
      </c>
      <c r="F3" s="7">
        <f>+'lugn-pro'!J3*100/'lugn-pro-%'!F57</f>
        <v>8.466061037552862</v>
      </c>
      <c r="G3" s="7">
        <f>+'lugn-pro'!K3*100/'lugn-pro-%'!G57</f>
        <v>7.292341434801458</v>
      </c>
      <c r="H3" s="7">
        <f>+'lugn-pro'!L3*100/'lugn-pro-%'!H57</f>
        <v>6.467814413735819</v>
      </c>
    </row>
    <row r="4" spans="1:8" ht="12.75">
      <c r="A4" s="8" t="str">
        <f>+'lugn-pro'!A4</f>
        <v>03</v>
      </c>
      <c r="B4" s="5" t="str">
        <f>+'lugn-pro'!B4</f>
        <v>Alicante/Alacant</v>
      </c>
      <c r="C4" s="7">
        <f>+'lugn-pro'!G4*100/'lugn-pro-%'!C58</f>
        <v>25.753220962222233</v>
      </c>
      <c r="D4" s="7">
        <f>+'lugn-pro'!H4*100/'lugn-pro-%'!D58</f>
        <v>25.755067396569043</v>
      </c>
      <c r="E4" s="7">
        <f>+'lugn-pro'!I4*100/'lugn-pro-%'!E58</f>
        <v>25.6647845709886</v>
      </c>
      <c r="F4" s="7">
        <f>+'lugn-pro'!J4*100/'lugn-pro-%'!F58</f>
        <v>25.120051684477264</v>
      </c>
      <c r="G4" s="7">
        <f>+'lugn-pro'!K4*100/'lugn-pro-%'!G58</f>
        <v>23.1016992610384</v>
      </c>
      <c r="H4" s="7">
        <f>+'lugn-pro'!L4*100/'lugn-pro-%'!H58</f>
        <v>21.759239272127857</v>
      </c>
    </row>
    <row r="5" spans="1:8" ht="12.75">
      <c r="A5" s="8" t="str">
        <f>+'lugn-pro'!A5</f>
        <v>04</v>
      </c>
      <c r="B5" s="5" t="str">
        <f>+'lugn-pro'!B5</f>
        <v>Almería</v>
      </c>
      <c r="C5" s="7">
        <f>+'lugn-pro'!G5*100/'lugn-pro-%'!C59</f>
        <v>22.497257473118967</v>
      </c>
      <c r="D5" s="7">
        <f>+'lugn-pro'!H5*100/'lugn-pro-%'!D59</f>
        <v>22.21691874173328</v>
      </c>
      <c r="E5" s="7">
        <f>+'lugn-pro'!I5*100/'lugn-pro-%'!E59</f>
        <v>21.645144982803107</v>
      </c>
      <c r="F5" s="7">
        <f>+'lugn-pro'!J5*100/'lugn-pro-%'!F59</f>
        <v>20.43347038426685</v>
      </c>
      <c r="G5" s="7">
        <f>+'lugn-pro'!K5*100/'lugn-pro-%'!G59</f>
        <v>18.871601047271017</v>
      </c>
      <c r="H5" s="7">
        <f>+'lugn-pro'!L5*100/'lugn-pro-%'!H59</f>
        <v>18.352913422977117</v>
      </c>
    </row>
    <row r="6" spans="1:8" ht="12.75">
      <c r="A6" s="8" t="str">
        <f>+'lugn-pro'!A6</f>
        <v>05</v>
      </c>
      <c r="B6" s="5" t="str">
        <f>+'lugn-pro'!B6</f>
        <v>Ávila</v>
      </c>
      <c r="C6" s="7">
        <f>+'lugn-pro'!G6*100/'lugn-pro-%'!C60</f>
        <v>8.664535853251806</v>
      </c>
      <c r="D6" s="7">
        <f>+'lugn-pro'!H6*100/'lugn-pro-%'!D60</f>
        <v>8.19099920882394</v>
      </c>
      <c r="E6" s="7">
        <f>+'lugn-pro'!I6*100/'lugn-pro-%'!E60</f>
        <v>8.134902143522833</v>
      </c>
      <c r="F6" s="7">
        <f>+'lugn-pro'!J6*100/'lugn-pro-%'!F60</f>
        <v>7.792101970142304</v>
      </c>
      <c r="G6" s="7">
        <f>+'lugn-pro'!K6*100/'lugn-pro-%'!G60</f>
        <v>6.039564036575387</v>
      </c>
      <c r="H6" s="7">
        <f>+'lugn-pro'!L6*100/'lugn-pro-%'!H60</f>
        <v>5.199680606371188</v>
      </c>
    </row>
    <row r="7" spans="1:8" ht="12.75">
      <c r="A7" s="8" t="str">
        <f>+'lugn-pro'!A7</f>
        <v>06</v>
      </c>
      <c r="B7" s="5" t="str">
        <f>+'lugn-pro'!B7</f>
        <v>Badajoz</v>
      </c>
      <c r="C7" s="7">
        <f>+'lugn-pro'!G7*100/'lugn-pro-%'!C61</f>
        <v>4.304956904316198</v>
      </c>
      <c r="D7" s="7">
        <f>+'lugn-pro'!H7*100/'lugn-pro-%'!D61</f>
        <v>4.094709573393707</v>
      </c>
      <c r="E7" s="7">
        <f>+'lugn-pro'!I7*100/'lugn-pro-%'!E61</f>
        <v>3.921007815301614</v>
      </c>
      <c r="F7" s="7">
        <f>+'lugn-pro'!J7*100/'lugn-pro-%'!F61</f>
        <v>3.7355927652259187</v>
      </c>
      <c r="G7" s="7">
        <f>+'lugn-pro'!K7*100/'lugn-pro-%'!G61</f>
        <v>3.031723361323234</v>
      </c>
      <c r="H7" s="7">
        <f>+'lugn-pro'!L7*100/'lugn-pro-%'!H61</f>
        <v>2.723044987631297</v>
      </c>
    </row>
    <row r="8" spans="1:8" ht="12.75">
      <c r="A8" s="8" t="str">
        <f>+'lugn-pro'!A8</f>
        <v>07</v>
      </c>
      <c r="B8" s="5" t="str">
        <f>+'lugn-pro'!B8</f>
        <v>Balears (Illes)</v>
      </c>
      <c r="C8" s="7">
        <f>+'lugn-pro'!G8*100/'lugn-pro-%'!C62</f>
        <v>24.330392035317136</v>
      </c>
      <c r="D8" s="7">
        <f>+'lugn-pro'!H8*100/'lugn-pro-%'!D62</f>
        <v>24.184281166566763</v>
      </c>
      <c r="E8" s="7">
        <f>+'lugn-pro'!I8*100/'lugn-pro-%'!E62</f>
        <v>23.837758095937104</v>
      </c>
      <c r="F8" s="7">
        <f>+'lugn-pro'!J8*100/'lugn-pro-%'!F62</f>
        <v>22.869587749943143</v>
      </c>
      <c r="G8" s="7">
        <f>+'lugn-pro'!K8*100/'lugn-pro-%'!G62</f>
        <v>20.484160481249695</v>
      </c>
      <c r="H8" s="7">
        <f>+'lugn-pro'!L8*100/'lugn-pro-%'!H62</f>
        <v>18.748489104570947</v>
      </c>
    </row>
    <row r="9" spans="1:8" ht="12.75">
      <c r="A9" s="8" t="str">
        <f>+'lugn-pro'!A9</f>
        <v>08</v>
      </c>
      <c r="B9" s="5" t="str">
        <f>+'lugn-pro'!B9</f>
        <v>Barcelona</v>
      </c>
      <c r="C9" s="7">
        <f>+'lugn-pro'!G9*100/'lugn-pro-%'!C63</f>
        <v>16.638461347861558</v>
      </c>
      <c r="D9" s="7">
        <f>+'lugn-pro'!H9*100/'lugn-pro-%'!D63</f>
        <v>16.570343705221436</v>
      </c>
      <c r="E9" s="7">
        <f>+'lugn-pro'!I9*100/'lugn-pro-%'!E63</f>
        <v>16.421659513095545</v>
      </c>
      <c r="F9" s="7">
        <f>+'lugn-pro'!J9*100/'lugn-pro-%'!F63</f>
        <v>15.423431633319776</v>
      </c>
      <c r="G9" s="7">
        <f>+'lugn-pro'!K9*100/'lugn-pro-%'!G63</f>
        <v>14.089885950582774</v>
      </c>
      <c r="H9" s="7">
        <f>+'lugn-pro'!L9*100/'lugn-pro-%'!H63</f>
        <v>13.55057931172689</v>
      </c>
    </row>
    <row r="10" spans="1:8" ht="12.75">
      <c r="A10" s="8" t="str">
        <f>+'lugn-pro'!A10</f>
        <v>09</v>
      </c>
      <c r="B10" s="5" t="str">
        <f>+'lugn-pro'!B10</f>
        <v>Burgos</v>
      </c>
      <c r="C10" s="7">
        <f>+'lugn-pro'!G10*100/'lugn-pro-%'!C64</f>
        <v>10.277194355489183</v>
      </c>
      <c r="D10" s="7">
        <f>+'lugn-pro'!H10*100/'lugn-pro-%'!D64</f>
        <v>10.05559913133027</v>
      </c>
      <c r="E10" s="7">
        <f>+'lugn-pro'!I10*100/'lugn-pro-%'!E64</f>
        <v>10.036132419860316</v>
      </c>
      <c r="F10" s="7">
        <f>+'lugn-pro'!J10*100/'lugn-pro-%'!F64</f>
        <v>9.404236870838597</v>
      </c>
      <c r="G10" s="7">
        <f>+'lugn-pro'!K10*100/'lugn-pro-%'!G64</f>
        <v>7.2849835506541485</v>
      </c>
      <c r="H10" s="7">
        <f>+'lugn-pro'!L10*100/'lugn-pro-%'!H64</f>
        <v>6.509396109642349</v>
      </c>
    </row>
    <row r="11" spans="1:8" ht="12.75">
      <c r="A11" s="8" t="str">
        <f>+'lugn-pro'!A11</f>
        <v>10</v>
      </c>
      <c r="B11" s="5" t="str">
        <f>+'lugn-pro'!B11</f>
        <v>Cáceres</v>
      </c>
      <c r="C11" s="7">
        <f>+'lugn-pro'!G11*100/'lugn-pro-%'!C65</f>
        <v>4.810492819764783</v>
      </c>
      <c r="D11" s="7">
        <f>+'lugn-pro'!H11*100/'lugn-pro-%'!D65</f>
        <v>4.570652134633314</v>
      </c>
      <c r="E11" s="7">
        <f>+'lugn-pro'!I11*100/'lugn-pro-%'!E65</f>
        <v>4.369815754545696</v>
      </c>
      <c r="F11" s="7">
        <f>+'lugn-pro'!J11*100/'lugn-pro-%'!F65</f>
        <v>4.192747601200491</v>
      </c>
      <c r="G11" s="7">
        <f>+'lugn-pro'!K11*100/'lugn-pro-%'!G65</f>
        <v>3.8660514031749735</v>
      </c>
      <c r="H11" s="7">
        <f>+'lugn-pro'!L11*100/'lugn-pro-%'!H65</f>
        <v>3.935587153274772</v>
      </c>
    </row>
    <row r="12" spans="1:8" ht="12.75">
      <c r="A12" s="8" t="str">
        <f>+'lugn-pro'!A12</f>
        <v>11</v>
      </c>
      <c r="B12" s="5" t="str">
        <f>+'lugn-pro'!B12</f>
        <v>Cádiz</v>
      </c>
      <c r="C12" s="7">
        <f>+'lugn-pro'!G12*100/'lugn-pro-%'!C66</f>
        <v>5.285645012259564</v>
      </c>
      <c r="D12" s="7">
        <f>+'lugn-pro'!H12*100/'lugn-pro-%'!D66</f>
        <v>5.073261213562441</v>
      </c>
      <c r="E12" s="7">
        <f>+'lugn-pro'!I12*100/'lugn-pro-%'!E66</f>
        <v>4.924532380297645</v>
      </c>
      <c r="F12" s="7">
        <f>+'lugn-pro'!J12*100/'lugn-pro-%'!F66</f>
        <v>4.708197763642933</v>
      </c>
      <c r="G12" s="7">
        <f>+'lugn-pro'!K12*100/'lugn-pro-%'!G66</f>
        <v>4.2425391955724265</v>
      </c>
      <c r="H12" s="7">
        <f>+'lugn-pro'!L12*100/'lugn-pro-%'!H66</f>
        <v>3.8310405992318657</v>
      </c>
    </row>
    <row r="13" spans="1:8" ht="12.75">
      <c r="A13" s="8" t="str">
        <f>+'lugn-pro'!A13</f>
        <v>12</v>
      </c>
      <c r="B13" s="5" t="str">
        <f>+'lugn-pro'!B13</f>
        <v>Castellón/Castelló</v>
      </c>
      <c r="C13" s="7">
        <f>+'lugn-pro'!G13*100/'lugn-pro-%'!C67</f>
        <v>18.481858014640668</v>
      </c>
      <c r="D13" s="7">
        <f>+'lugn-pro'!H13*100/'lugn-pro-%'!D67</f>
        <v>18.70360134640908</v>
      </c>
      <c r="E13" s="7">
        <f>+'lugn-pro'!I13*100/'lugn-pro-%'!E67</f>
        <v>18.716721373532504</v>
      </c>
      <c r="F13" s="7">
        <f>+'lugn-pro'!J13*100/'lugn-pro-%'!F67</f>
        <v>18.246640276342</v>
      </c>
      <c r="G13" s="7">
        <f>+'lugn-pro'!K13*100/'lugn-pro-%'!G67</f>
        <v>15.914506298819777</v>
      </c>
      <c r="H13" s="7">
        <f>+'lugn-pro'!L13*100/'lugn-pro-%'!H67</f>
        <v>14.547637295202774</v>
      </c>
    </row>
    <row r="14" spans="1:8" ht="12.75">
      <c r="A14" s="8" t="str">
        <f>+'lugn-pro'!A14</f>
        <v>13</v>
      </c>
      <c r="B14" s="5" t="str">
        <f>+'lugn-pro'!B14</f>
        <v>Ciudad Real</v>
      </c>
      <c r="C14" s="7">
        <f>+'lugn-pro'!G14*100/'lugn-pro-%'!C68</f>
        <v>8.75842882067242</v>
      </c>
      <c r="D14" s="7">
        <f>+'lugn-pro'!H14*100/'lugn-pro-%'!D68</f>
        <v>8.796814825867452</v>
      </c>
      <c r="E14" s="7">
        <f>+'lugn-pro'!I14*100/'lugn-pro-%'!E68</f>
        <v>8.631012777062356</v>
      </c>
      <c r="F14" s="7">
        <f>+'lugn-pro'!J14*100/'lugn-pro-%'!F68</f>
        <v>8.091426514761373</v>
      </c>
      <c r="G14" s="7">
        <f>+'lugn-pro'!K14*100/'lugn-pro-%'!G68</f>
        <v>6.274577454020803</v>
      </c>
      <c r="H14" s="7">
        <f>+'lugn-pro'!L14*100/'lugn-pro-%'!H68</f>
        <v>5.758743962877616</v>
      </c>
    </row>
    <row r="15" spans="1:8" ht="12.75">
      <c r="A15" s="8" t="str">
        <f>+'lugn-pro'!A15</f>
        <v>14</v>
      </c>
      <c r="B15" s="5" t="str">
        <f>+'lugn-pro'!B15</f>
        <v>Córdoba</v>
      </c>
      <c r="C15" s="7">
        <f>+'lugn-pro'!G15*100/'lugn-pro-%'!C69</f>
        <v>3.9183130505784525</v>
      </c>
      <c r="D15" s="7">
        <f>+'lugn-pro'!H15*100/'lugn-pro-%'!D69</f>
        <v>3.8060732224745</v>
      </c>
      <c r="E15" s="7">
        <f>+'lugn-pro'!I15*100/'lugn-pro-%'!E69</f>
        <v>3.7496361931248585</v>
      </c>
      <c r="F15" s="7">
        <f>+'lugn-pro'!J15*100/'lugn-pro-%'!F69</f>
        <v>3.3919947122137346</v>
      </c>
      <c r="G15" s="7">
        <f>+'lugn-pro'!K15*100/'lugn-pro-%'!G69</f>
        <v>2.790267892984188</v>
      </c>
      <c r="H15" s="7">
        <f>+'lugn-pro'!L15*100/'lugn-pro-%'!H69</f>
        <v>2.563406475052868</v>
      </c>
    </row>
    <row r="16" spans="1:8" ht="12.75">
      <c r="A16" s="8" t="str">
        <f>+'lugn-pro'!A16</f>
        <v>15</v>
      </c>
      <c r="B16" s="5" t="str">
        <f>+'lugn-pro'!B16</f>
        <v>Coruña (A)</v>
      </c>
      <c r="C16" s="7">
        <f>+'lugn-pro'!G16*100/'lugn-pro-%'!C70</f>
        <v>7.360407418901531</v>
      </c>
      <c r="D16" s="7">
        <f>+'lugn-pro'!H16*100/'lugn-pro-%'!D70</f>
        <v>7.193111304557166</v>
      </c>
      <c r="E16" s="7">
        <f>+'lugn-pro'!I16*100/'lugn-pro-%'!E70</f>
        <v>7.027048733814758</v>
      </c>
      <c r="F16" s="7">
        <f>+'lugn-pro'!J16*100/'lugn-pro-%'!F70</f>
        <v>6.570241440549336</v>
      </c>
      <c r="G16" s="7">
        <f>+'lugn-pro'!K16*100/'lugn-pro-%'!G70</f>
        <v>5.951489770407983</v>
      </c>
      <c r="H16" s="7">
        <f>+'lugn-pro'!L16*100/'lugn-pro-%'!H70</f>
        <v>5.6003634621362615</v>
      </c>
    </row>
    <row r="17" spans="1:8" ht="12.75">
      <c r="A17" s="8" t="str">
        <f>+'lugn-pro'!A17</f>
        <v>16</v>
      </c>
      <c r="B17" s="5" t="str">
        <f>+'lugn-pro'!B17</f>
        <v>Cuenca</v>
      </c>
      <c r="C17" s="7">
        <f>+'lugn-pro'!G17*100/'lugn-pro-%'!C71</f>
        <v>13.291624455822358</v>
      </c>
      <c r="D17" s="7">
        <f>+'lugn-pro'!H17*100/'lugn-pro-%'!D71</f>
        <v>12.868599459846774</v>
      </c>
      <c r="E17" s="7">
        <f>+'lugn-pro'!I17*100/'lugn-pro-%'!E71</f>
        <v>12.571596821906212</v>
      </c>
      <c r="F17" s="7">
        <f>+'lugn-pro'!J17*100/'lugn-pro-%'!F71</f>
        <v>11.467710917249645</v>
      </c>
      <c r="G17" s="7">
        <f>+'lugn-pro'!K17*100/'lugn-pro-%'!G71</f>
        <v>9.060674157303371</v>
      </c>
      <c r="H17" s="7">
        <f>+'lugn-pro'!L17*100/'lugn-pro-%'!H71</f>
        <v>7.545921693446332</v>
      </c>
    </row>
    <row r="18" spans="1:8" ht="12.75">
      <c r="A18" s="8" t="str">
        <f>+'lugn-pro'!A18</f>
        <v>17</v>
      </c>
      <c r="B18" s="5" t="str">
        <f>+'lugn-pro'!B18</f>
        <v>Girona</v>
      </c>
      <c r="C18" s="7">
        <f>+'lugn-pro'!G18*100/'lugn-pro-%'!C72</f>
        <v>21.963372577000833</v>
      </c>
      <c r="D18" s="7">
        <f>+'lugn-pro'!H18*100/'lugn-pro-%'!D72</f>
        <v>22.024418163033864</v>
      </c>
      <c r="E18" s="7">
        <f>+'lugn-pro'!I18*100/'lugn-pro-%'!E72</f>
        <v>21.95693397273537</v>
      </c>
      <c r="F18" s="7">
        <f>+'lugn-pro'!J18*100/'lugn-pro-%'!F72</f>
        <v>20.918777259162905</v>
      </c>
      <c r="G18" s="7">
        <f>+'lugn-pro'!K18*100/'lugn-pro-%'!G72</f>
        <v>18.825945042729597</v>
      </c>
      <c r="H18" s="7">
        <f>+'lugn-pro'!L18*100/'lugn-pro-%'!H72</f>
        <v>17.41940928024489</v>
      </c>
    </row>
    <row r="19" spans="1:8" ht="12.75">
      <c r="A19" s="8" t="str">
        <f>+'lugn-pro'!A19</f>
        <v>18</v>
      </c>
      <c r="B19" s="5" t="str">
        <f>+'lugn-pro'!B19</f>
        <v>Granada</v>
      </c>
      <c r="C19" s="7">
        <f>+'lugn-pro'!G19*100/'lugn-pro-%'!C73</f>
        <v>8.825050024336164</v>
      </c>
      <c r="D19" s="7">
        <f>+'lugn-pro'!H19*100/'lugn-pro-%'!D73</f>
        <v>8.53571397450309</v>
      </c>
      <c r="E19" s="7">
        <f>+'lugn-pro'!I19*100/'lugn-pro-%'!E73</f>
        <v>8.319007127838242</v>
      </c>
      <c r="F19" s="7">
        <f>+'lugn-pro'!J19*100/'lugn-pro-%'!F73</f>
        <v>8.026342069638934</v>
      </c>
      <c r="G19" s="7">
        <f>+'lugn-pro'!K19*100/'lugn-pro-%'!G73</f>
        <v>7.03450631660029</v>
      </c>
      <c r="H19" s="7">
        <f>+'lugn-pro'!L19*100/'lugn-pro-%'!H73</f>
        <v>6.444308501410663</v>
      </c>
    </row>
    <row r="20" spans="1:8" ht="12.75">
      <c r="A20" s="8" t="str">
        <f>+'lugn-pro'!A20</f>
        <v>19</v>
      </c>
      <c r="B20" s="5" t="str">
        <f>+'lugn-pro'!B20</f>
        <v>Guadalajara</v>
      </c>
      <c r="C20" s="7">
        <f>+'lugn-pro'!G20*100/'lugn-pro-%'!C74</f>
        <v>17.0567844623549</v>
      </c>
      <c r="D20" s="7">
        <f>+'lugn-pro'!H20*100/'lugn-pro-%'!D74</f>
        <v>16.862972694712656</v>
      </c>
      <c r="E20" s="7">
        <f>+'lugn-pro'!I20*100/'lugn-pro-%'!E74</f>
        <v>16.634098581764853</v>
      </c>
      <c r="F20" s="7">
        <f>+'lugn-pro'!J20*100/'lugn-pro-%'!F74</f>
        <v>15.559723618196116</v>
      </c>
      <c r="G20" s="7">
        <f>+'lugn-pro'!K20*100/'lugn-pro-%'!G74</f>
        <v>12.575197700780093</v>
      </c>
      <c r="H20" s="7">
        <f>+'lugn-pro'!L20*100/'lugn-pro-%'!H74</f>
        <v>10.764150722465516</v>
      </c>
    </row>
    <row r="21" spans="1:8" ht="12.75">
      <c r="A21" s="8" t="str">
        <f>+'lugn-pro'!A21</f>
        <v>20</v>
      </c>
      <c r="B21" s="5" t="str">
        <f>+'lugn-pro'!B21</f>
        <v>Gipuzkoa</v>
      </c>
      <c r="C21" s="7">
        <f>+'lugn-pro'!G21*100/'lugn-pro-%'!C75</f>
        <v>7.546148783763407</v>
      </c>
      <c r="D21" s="7">
        <f>+'lugn-pro'!H21*100/'lugn-pro-%'!D75</f>
        <v>7.255999536240409</v>
      </c>
      <c r="E21" s="7">
        <f>+'lugn-pro'!I21*100/'lugn-pro-%'!E75</f>
        <v>7.0024288009885245</v>
      </c>
      <c r="F21" s="7">
        <f>+'lugn-pro'!J21*100/'lugn-pro-%'!F75</f>
        <v>6.290082389994523</v>
      </c>
      <c r="G21" s="7">
        <f>+'lugn-pro'!K21*100/'lugn-pro-%'!G75</f>
        <v>5.3120827001887925</v>
      </c>
      <c r="H21" s="7">
        <f>+'lugn-pro'!L21*100/'lugn-pro-%'!H75</f>
        <v>4.749420070964525</v>
      </c>
    </row>
    <row r="22" spans="1:8" ht="12.75">
      <c r="A22" s="8" t="str">
        <f>+'lugn-pro'!A22</f>
        <v>21</v>
      </c>
      <c r="B22" s="5" t="str">
        <f>+'lugn-pro'!B22</f>
        <v>Huelva</v>
      </c>
      <c r="C22" s="7">
        <f>+'lugn-pro'!G22*100/'lugn-pro-%'!C76</f>
        <v>9.597906385065752</v>
      </c>
      <c r="D22" s="7">
        <f>+'lugn-pro'!H22*100/'lugn-pro-%'!D76</f>
        <v>9.102437649711145</v>
      </c>
      <c r="E22" s="7">
        <f>+'lugn-pro'!I22*100/'lugn-pro-%'!E76</f>
        <v>8.662590596470999</v>
      </c>
      <c r="F22" s="7">
        <f>+'lugn-pro'!J22*100/'lugn-pro-%'!F76</f>
        <v>8.234054910762628</v>
      </c>
      <c r="G22" s="7">
        <f>+'lugn-pro'!K22*100/'lugn-pro-%'!G76</f>
        <v>6.638924108497381</v>
      </c>
      <c r="H22" s="7">
        <f>+'lugn-pro'!L22*100/'lugn-pro-%'!H76</f>
        <v>5.927984818377241</v>
      </c>
    </row>
    <row r="23" spans="1:8" ht="12.75">
      <c r="A23" s="8" t="str">
        <f>+'lugn-pro'!A23</f>
        <v>22</v>
      </c>
      <c r="B23" s="5" t="str">
        <f>+'lugn-pro'!B23</f>
        <v>Huesca</v>
      </c>
      <c r="C23" s="7">
        <f>+'lugn-pro'!G23*100/'lugn-pro-%'!C77</f>
        <v>12.99827904064179</v>
      </c>
      <c r="D23" s="7">
        <f>+'lugn-pro'!H23*100/'lugn-pro-%'!D77</f>
        <v>12.806804161598839</v>
      </c>
      <c r="E23" s="7">
        <f>+'lugn-pro'!I23*100/'lugn-pro-%'!E77</f>
        <v>12.585756253037315</v>
      </c>
      <c r="F23" s="7">
        <f>+'lugn-pro'!J23*100/'lugn-pro-%'!F77</f>
        <v>11.418691265187263</v>
      </c>
      <c r="G23" s="7">
        <f>+'lugn-pro'!K23*100/'lugn-pro-%'!G77</f>
        <v>9.397247702253903</v>
      </c>
      <c r="H23" s="7">
        <f>+'lugn-pro'!L23*100/'lugn-pro-%'!H77</f>
        <v>8.448649913082564</v>
      </c>
    </row>
    <row r="24" spans="1:8" ht="12.75">
      <c r="A24" s="8" t="str">
        <f>+'lugn-pro'!A24</f>
        <v>23</v>
      </c>
      <c r="B24" s="5" t="str">
        <f>+'lugn-pro'!B24</f>
        <v>Jaén</v>
      </c>
      <c r="C24" s="7">
        <f>+'lugn-pro'!G24*100/'lugn-pro-%'!C78</f>
        <v>3.7900387712496273</v>
      </c>
      <c r="D24" s="7">
        <f>+'lugn-pro'!H24*100/'lugn-pro-%'!D78</f>
        <v>3.5179445435855694</v>
      </c>
      <c r="E24" s="7">
        <f>+'lugn-pro'!I24*100/'lugn-pro-%'!E78</f>
        <v>3.3516875640133654</v>
      </c>
      <c r="F24" s="7">
        <f>+'lugn-pro'!J24*100/'lugn-pro-%'!F78</f>
        <v>3.2049418822422457</v>
      </c>
      <c r="G24" s="7">
        <f>+'lugn-pro'!K24*100/'lugn-pro-%'!G78</f>
        <v>2.6216186129355448</v>
      </c>
      <c r="H24" s="7">
        <f>+'lugn-pro'!L24*100/'lugn-pro-%'!H78</f>
        <v>2.388378138999413</v>
      </c>
    </row>
    <row r="25" spans="1:8" ht="12.75">
      <c r="A25" s="8" t="str">
        <f>+'lugn-pro'!A25</f>
        <v>24</v>
      </c>
      <c r="B25" s="5" t="str">
        <f>+'lugn-pro'!B25</f>
        <v>León</v>
      </c>
      <c r="C25" s="7">
        <f>+'lugn-pro'!G25*100/'lugn-pro-%'!C79</f>
        <v>7.1814125781691</v>
      </c>
      <c r="D25" s="7">
        <f>+'lugn-pro'!H25*100/'lugn-pro-%'!D79</f>
        <v>7.043085698720568</v>
      </c>
      <c r="E25" s="7">
        <f>+'lugn-pro'!I25*100/'lugn-pro-%'!E79</f>
        <v>6.808298795007287</v>
      </c>
      <c r="F25" s="7">
        <f>+'lugn-pro'!J25*100/'lugn-pro-%'!F79</f>
        <v>6.447221111555378</v>
      </c>
      <c r="G25" s="7">
        <f>+'lugn-pro'!K25*100/'lugn-pro-%'!G79</f>
        <v>5.604690110517565</v>
      </c>
      <c r="H25" s="7">
        <f>+'lugn-pro'!L25*100/'lugn-pro-%'!H79</f>
        <v>5.143279214327721</v>
      </c>
    </row>
    <row r="26" spans="1:8" ht="12.75">
      <c r="A26" s="8" t="str">
        <f>+'lugn-pro'!A26</f>
        <v>25</v>
      </c>
      <c r="B26" s="5" t="str">
        <f>+'lugn-pro'!B26</f>
        <v>Lleida</v>
      </c>
      <c r="C26" s="7">
        <f>+'lugn-pro'!G26*100/'lugn-pro-%'!C80</f>
        <v>18.659621802002224</v>
      </c>
      <c r="D26" s="7">
        <f>+'lugn-pro'!H26*100/'lugn-pro-%'!D80</f>
        <v>18.388559422240817</v>
      </c>
      <c r="E26" s="7">
        <f>+'lugn-pro'!I26*100/'lugn-pro-%'!E80</f>
        <v>17.959358573058786</v>
      </c>
      <c r="F26" s="7">
        <f>+'lugn-pro'!J26*100/'lugn-pro-%'!F80</f>
        <v>16.49604565302948</v>
      </c>
      <c r="G26" s="7">
        <f>+'lugn-pro'!K26*100/'lugn-pro-%'!G80</f>
        <v>14.22484692583602</v>
      </c>
      <c r="H26" s="7">
        <f>+'lugn-pro'!L26*100/'lugn-pro-%'!H80</f>
        <v>13.217553055735516</v>
      </c>
    </row>
    <row r="27" spans="1:8" ht="12.75">
      <c r="A27" s="8" t="str">
        <f>+'lugn-pro'!A27</f>
        <v>26</v>
      </c>
      <c r="B27" s="5" t="str">
        <f>+'lugn-pro'!B27</f>
        <v>Rioja (La)</v>
      </c>
      <c r="C27" s="7">
        <f>+'lugn-pro'!G27*100/'lugn-pro-%'!C81</f>
        <v>15.14297657568392</v>
      </c>
      <c r="D27" s="7">
        <f>+'lugn-pro'!H27*100/'lugn-pro-%'!D81</f>
        <v>15.174542127382411</v>
      </c>
      <c r="E27" s="7">
        <f>+'lugn-pro'!I27*100/'lugn-pro-%'!E81</f>
        <v>15.206930637670888</v>
      </c>
      <c r="F27" s="7">
        <f>+'lugn-pro'!J27*100/'lugn-pro-%'!F81</f>
        <v>14.45507258244856</v>
      </c>
      <c r="G27" s="7">
        <f>+'lugn-pro'!K27*100/'lugn-pro-%'!G81</f>
        <v>12.531394837005774</v>
      </c>
      <c r="H27" s="7">
        <f>+'lugn-pro'!L27*100/'lugn-pro-%'!H81</f>
        <v>12.064221530989597</v>
      </c>
    </row>
    <row r="28" spans="1:8" ht="12.75">
      <c r="A28" s="8" t="str">
        <f>+'lugn-pro'!A28</f>
        <v>27</v>
      </c>
      <c r="B28" s="5" t="str">
        <f>+'lugn-pro'!B28</f>
        <v>Lugo</v>
      </c>
      <c r="C28" s="7">
        <f>+'lugn-pro'!G28*100/'lugn-pro-%'!C82</f>
        <v>6.43927972008079</v>
      </c>
      <c r="D28" s="7">
        <f>+'lugn-pro'!H28*100/'lugn-pro-%'!D82</f>
        <v>6.1852199692224135</v>
      </c>
      <c r="E28" s="7">
        <f>+'lugn-pro'!I28*100/'lugn-pro-%'!E82</f>
        <v>5.940962006785005</v>
      </c>
      <c r="F28" s="7">
        <f>+'lugn-pro'!J28*100/'lugn-pro-%'!F82</f>
        <v>5.333723340524091</v>
      </c>
      <c r="G28" s="7">
        <f>+'lugn-pro'!K28*100/'lugn-pro-%'!G82</f>
        <v>4.563652949523616</v>
      </c>
      <c r="H28" s="7">
        <f>+'lugn-pro'!L28*100/'lugn-pro-%'!H82</f>
        <v>4.208135279518782</v>
      </c>
    </row>
    <row r="29" spans="1:8" ht="12.75">
      <c r="A29" s="8" t="str">
        <f>+'lugn-pro'!A29</f>
        <v>28</v>
      </c>
      <c r="B29" s="5" t="str">
        <f>+'lugn-pro'!B29</f>
        <v>Madrid</v>
      </c>
      <c r="C29" s="7">
        <f>+'lugn-pro'!G29*100/'lugn-pro-%'!C83</f>
        <v>19.58863919330383</v>
      </c>
      <c r="D29" s="7">
        <f>+'lugn-pro'!H29*100/'lugn-pro-%'!D83</f>
        <v>19.632466923602394</v>
      </c>
      <c r="E29" s="7">
        <f>+'lugn-pro'!I29*100/'lugn-pro-%'!E83</f>
        <v>19.3377195811698</v>
      </c>
      <c r="F29" s="7">
        <f>+'lugn-pro'!J29*100/'lugn-pro-%'!F83</f>
        <v>18.470565424853923</v>
      </c>
      <c r="G29" s="7">
        <f>+'lugn-pro'!K29*100/'lugn-pro-%'!G83</f>
        <v>16.48454894684684</v>
      </c>
      <c r="H29" s="7">
        <f>+'lugn-pro'!L29*100/'lugn-pro-%'!H83</f>
        <v>15.356772588318298</v>
      </c>
    </row>
    <row r="30" spans="1:8" ht="12.75">
      <c r="A30" s="8" t="str">
        <f>+'lugn-pro'!A30</f>
        <v>29</v>
      </c>
      <c r="B30" s="5" t="str">
        <f>+'lugn-pro'!B30</f>
        <v>Málaga</v>
      </c>
      <c r="C30" s="7">
        <f>+'lugn-pro'!G30*100/'lugn-pro-%'!C84</f>
        <v>19.823880400559222</v>
      </c>
      <c r="D30" s="7">
        <f>+'lugn-pro'!H30*100/'lugn-pro-%'!D84</f>
        <v>19.424164537198745</v>
      </c>
      <c r="E30" s="7">
        <f>+'lugn-pro'!I30*100/'lugn-pro-%'!E84</f>
        <v>19.167229521903646</v>
      </c>
      <c r="F30" s="7">
        <f>+'lugn-pro'!J30*100/'lugn-pro-%'!F84</f>
        <v>18.410361417575185</v>
      </c>
      <c r="G30" s="7">
        <f>+'lugn-pro'!K30*100/'lugn-pro-%'!G84</f>
        <v>16.91111106717987</v>
      </c>
      <c r="H30" s="7">
        <f>+'lugn-pro'!L30*100/'lugn-pro-%'!H84</f>
        <v>16.090330030369742</v>
      </c>
    </row>
    <row r="31" spans="1:8" ht="12.75">
      <c r="A31" s="8" t="str">
        <f>+'lugn-pro'!A31</f>
        <v>30</v>
      </c>
      <c r="B31" s="5" t="str">
        <f>+'lugn-pro'!B31</f>
        <v>Murcia</v>
      </c>
      <c r="C31" s="7">
        <f>+'lugn-pro'!G31*100/'lugn-pro-%'!C85</f>
        <v>16.978046608696598</v>
      </c>
      <c r="D31" s="7">
        <f>+'lugn-pro'!H31*100/'lugn-pro-%'!D85</f>
        <v>17.069191828336795</v>
      </c>
      <c r="E31" s="7">
        <f>+'lugn-pro'!I31*100/'lugn-pro-%'!E85</f>
        <v>16.88175759754445</v>
      </c>
      <c r="F31" s="7">
        <f>+'lugn-pro'!J31*100/'lugn-pro-%'!F85</f>
        <v>16.439556864166764</v>
      </c>
      <c r="G31" s="7">
        <f>+'lugn-pro'!K31*100/'lugn-pro-%'!G85</f>
        <v>15.177100775294031</v>
      </c>
      <c r="H31" s="7">
        <f>+'lugn-pro'!L31*100/'lugn-pro-%'!H85</f>
        <v>14.51471423171175</v>
      </c>
    </row>
    <row r="32" spans="1:8" ht="12.75">
      <c r="A32" s="8" t="str">
        <f>+'lugn-pro'!A32</f>
        <v>31</v>
      </c>
      <c r="B32" s="5" t="str">
        <f>+'lugn-pro'!B32</f>
        <v>Navarra</v>
      </c>
      <c r="C32" s="7">
        <f>+'lugn-pro'!G32*100/'lugn-pro-%'!C86</f>
        <v>13.989542886780022</v>
      </c>
      <c r="D32" s="7">
        <f>+'lugn-pro'!H32*100/'lugn-pro-%'!D86</f>
        <v>13.70885694368559</v>
      </c>
      <c r="E32" s="7">
        <f>+'lugn-pro'!I32*100/'lugn-pro-%'!E86</f>
        <v>13.294152349114622</v>
      </c>
      <c r="F32" s="7">
        <f>+'lugn-pro'!J32*100/'lugn-pro-%'!F86</f>
        <v>12.278985197710425</v>
      </c>
      <c r="G32" s="7">
        <f>+'lugn-pro'!K32*100/'lugn-pro-%'!G86</f>
        <v>10.605635476566162</v>
      </c>
      <c r="H32" s="7">
        <f>+'lugn-pro'!L32*100/'lugn-pro-%'!H86</f>
        <v>10.355655834942198</v>
      </c>
    </row>
    <row r="33" spans="1:8" ht="12.75">
      <c r="A33" s="8" t="str">
        <f>+'lugn-pro'!A33</f>
        <v>32</v>
      </c>
      <c r="B33" s="5" t="str">
        <f>+'lugn-pro'!B33</f>
        <v>Ourense</v>
      </c>
      <c r="C33" s="7">
        <f>+'lugn-pro'!G33*100/'lugn-pro-%'!C87</f>
        <v>10.725056037832664</v>
      </c>
      <c r="D33" s="7">
        <f>+'lugn-pro'!H33*100/'lugn-pro-%'!D87</f>
        <v>10.505669428045547</v>
      </c>
      <c r="E33" s="7">
        <f>+'lugn-pro'!I33*100/'lugn-pro-%'!E87</f>
        <v>10.061315330024252</v>
      </c>
      <c r="F33" s="7">
        <f>+'lugn-pro'!J33*100/'lugn-pro-%'!F87</f>
        <v>9.503747407757833</v>
      </c>
      <c r="G33" s="7">
        <f>+'lugn-pro'!K33*100/'lugn-pro-%'!G87</f>
        <v>8.927776425683978</v>
      </c>
      <c r="H33" s="7">
        <f>+'lugn-pro'!L33*100/'lugn-pro-%'!H87</f>
        <v>8.737388202710004</v>
      </c>
    </row>
    <row r="34" spans="1:8" ht="12.75">
      <c r="A34" s="8" t="str">
        <f>+'lugn-pro'!A34</f>
        <v>33</v>
      </c>
      <c r="B34" s="5" t="str">
        <f>+'lugn-pro'!B34</f>
        <v>Asturias</v>
      </c>
      <c r="C34" s="7">
        <f>+'lugn-pro'!G34*100/'lugn-pro-%'!C88</f>
        <v>7.063237930737956</v>
      </c>
      <c r="D34" s="7">
        <f>+'lugn-pro'!H34*100/'lugn-pro-%'!D88</f>
        <v>6.801458212868461</v>
      </c>
      <c r="E34" s="7">
        <f>+'lugn-pro'!I34*100/'lugn-pro-%'!E88</f>
        <v>6.495873449376157</v>
      </c>
      <c r="F34" s="7">
        <f>+'lugn-pro'!J34*100/'lugn-pro-%'!F88</f>
        <v>5.842679361340866</v>
      </c>
      <c r="G34" s="7">
        <f>+'lugn-pro'!K34*100/'lugn-pro-%'!G88</f>
        <v>5.007526547594017</v>
      </c>
      <c r="H34" s="7">
        <f>+'lugn-pro'!L34*100/'lugn-pro-%'!H88</f>
        <v>4.680489109440466</v>
      </c>
    </row>
    <row r="35" spans="1:8" ht="12.75">
      <c r="A35" s="8" t="str">
        <f>+'lugn-pro'!A35</f>
        <v>34</v>
      </c>
      <c r="B35" s="5" t="str">
        <f>+'lugn-pro'!B35</f>
        <v>Palencia</v>
      </c>
      <c r="C35" s="7">
        <f>+'lugn-pro'!G35*100/'lugn-pro-%'!C89</f>
        <v>5.272968753640749</v>
      </c>
      <c r="D35" s="7">
        <f>+'lugn-pro'!H35*100/'lugn-pro-%'!D89</f>
        <v>5.094777114370181</v>
      </c>
      <c r="E35" s="7">
        <f>+'lugn-pro'!I35*100/'lugn-pro-%'!E89</f>
        <v>4.846918167864932</v>
      </c>
      <c r="F35" s="7">
        <f>+'lugn-pro'!J35*100/'lugn-pro-%'!F89</f>
        <v>4.336019924590958</v>
      </c>
      <c r="G35" s="7">
        <f>+'lugn-pro'!K35*100/'lugn-pro-%'!G89</f>
        <v>3.5324126707486685</v>
      </c>
      <c r="H35" s="7">
        <f>+'lugn-pro'!L35*100/'lugn-pro-%'!H89</f>
        <v>3.1024585193441636</v>
      </c>
    </row>
    <row r="36" spans="1:8" ht="12.75">
      <c r="A36" s="8" t="str">
        <f>+'lugn-pro'!A36</f>
        <v>35</v>
      </c>
      <c r="B36" s="5" t="str">
        <f>+'lugn-pro'!B36</f>
        <v>Palmas (Las)</v>
      </c>
      <c r="C36" s="7">
        <f>+'lugn-pro'!G36*100/'lugn-pro-%'!C90</f>
        <v>17.05537019818046</v>
      </c>
      <c r="D36" s="7">
        <f>+'lugn-pro'!H36*100/'lugn-pro-%'!D90</f>
        <v>16.647548837571808</v>
      </c>
      <c r="E36" s="7">
        <f>+'lugn-pro'!I36*100/'lugn-pro-%'!E90</f>
        <v>16.35963754566212</v>
      </c>
      <c r="F36" s="7">
        <f>+'lugn-pro'!J36*100/'lugn-pro-%'!F90</f>
        <v>15.588038488568566</v>
      </c>
      <c r="G36" s="7">
        <f>+'lugn-pro'!K36*100/'lugn-pro-%'!G90</f>
        <v>13.985094004496556</v>
      </c>
      <c r="H36" s="7">
        <f>+'lugn-pro'!L36*100/'lugn-pro-%'!H90</f>
        <v>13.068231746967836</v>
      </c>
    </row>
    <row r="37" spans="1:8" ht="12.75">
      <c r="A37" s="8" t="str">
        <f>+'lugn-pro'!A37</f>
        <v>36</v>
      </c>
      <c r="B37" s="5" t="str">
        <f>+'lugn-pro'!B37</f>
        <v>Pontevedra</v>
      </c>
      <c r="C37" s="7">
        <f>+'lugn-pro'!G37*100/'lugn-pro-%'!C91</f>
        <v>7.99087919079284</v>
      </c>
      <c r="D37" s="7">
        <f>+'lugn-pro'!H37*100/'lugn-pro-%'!D91</f>
        <v>7.881476032549518</v>
      </c>
      <c r="E37" s="7">
        <f>+'lugn-pro'!I37*100/'lugn-pro-%'!E91</f>
        <v>7.776078285911954</v>
      </c>
      <c r="F37" s="7">
        <f>+'lugn-pro'!J37*100/'lugn-pro-%'!F91</f>
        <v>7.3770715334591985</v>
      </c>
      <c r="G37" s="7">
        <f>+'lugn-pro'!K37*100/'lugn-pro-%'!G91</f>
        <v>6.835303316980411</v>
      </c>
      <c r="H37" s="7">
        <f>+'lugn-pro'!L37*100/'lugn-pro-%'!H91</f>
        <v>6.421684690234616</v>
      </c>
    </row>
    <row r="38" spans="1:8" ht="12.75">
      <c r="A38" s="8" t="str">
        <f>+'lugn-pro'!A38</f>
        <v>37</v>
      </c>
      <c r="B38" s="5" t="str">
        <f>+'lugn-pro'!B38</f>
        <v>Salamanca</v>
      </c>
      <c r="C38" s="7">
        <f>+'lugn-pro'!G38*100/'lugn-pro-%'!C92</f>
        <v>6.903106638790207</v>
      </c>
      <c r="D38" s="7">
        <f>+'lugn-pro'!H38*100/'lugn-pro-%'!D92</f>
        <v>6.7643424137277695</v>
      </c>
      <c r="E38" s="7">
        <f>+'lugn-pro'!I38*100/'lugn-pro-%'!E92</f>
        <v>6.67441230880296</v>
      </c>
      <c r="F38" s="7">
        <f>+'lugn-pro'!J38*100/'lugn-pro-%'!F92</f>
        <v>6.10377924415117</v>
      </c>
      <c r="G38" s="7">
        <f>+'lugn-pro'!K38*100/'lugn-pro-%'!G92</f>
        <v>5.223638444066195</v>
      </c>
      <c r="H38" s="7">
        <f>+'lugn-pro'!L38*100/'lugn-pro-%'!H92</f>
        <v>5.236045424938404</v>
      </c>
    </row>
    <row r="39" spans="1:8" ht="12.75">
      <c r="A39" s="8" t="str">
        <f>+'lugn-pro'!A39</f>
        <v>38</v>
      </c>
      <c r="B39" s="5" t="str">
        <f>+'lugn-pro'!B39</f>
        <v>Santa Cruz de Tenerife</v>
      </c>
      <c r="C39" s="7">
        <f>+'lugn-pro'!G39*100/'lugn-pro-%'!C93</f>
        <v>19.95845750925675</v>
      </c>
      <c r="D39" s="7">
        <f>+'lugn-pro'!H39*100/'lugn-pro-%'!D93</f>
        <v>19.95653332866368</v>
      </c>
      <c r="E39" s="7">
        <f>+'lugn-pro'!I39*100/'lugn-pro-%'!E93</f>
        <v>19.639584905290597</v>
      </c>
      <c r="F39" s="7">
        <f>+'lugn-pro'!J39*100/'lugn-pro-%'!F93</f>
        <v>18.80606718518872</v>
      </c>
      <c r="G39" s="7">
        <f>+'lugn-pro'!K39*100/'lugn-pro-%'!G93</f>
        <v>17.3995243032262</v>
      </c>
      <c r="H39" s="7">
        <f>+'lugn-pro'!L39*100/'lugn-pro-%'!H93</f>
        <v>16.63371574244556</v>
      </c>
    </row>
    <row r="40" spans="1:8" ht="12.75">
      <c r="A40" s="8" t="str">
        <f>+'lugn-pro'!A40</f>
        <v>39</v>
      </c>
      <c r="B40" s="5" t="str">
        <f>+'lugn-pro'!B40</f>
        <v>Cantabria</v>
      </c>
      <c r="C40" s="7">
        <f>+'lugn-pro'!G40*100/'lugn-pro-%'!C94</f>
        <v>8.559467629707935</v>
      </c>
      <c r="D40" s="7">
        <f>+'lugn-pro'!H40*100/'lugn-pro-%'!D94</f>
        <v>8.423807513718868</v>
      </c>
      <c r="E40" s="7">
        <f>+'lugn-pro'!I40*100/'lugn-pro-%'!E94</f>
        <v>8.122056564868007</v>
      </c>
      <c r="F40" s="7">
        <f>+'lugn-pro'!J40*100/'lugn-pro-%'!F94</f>
        <v>7.263569806472005</v>
      </c>
      <c r="G40" s="7">
        <f>+'lugn-pro'!K40*100/'lugn-pro-%'!G94</f>
        <v>6.158785246428223</v>
      </c>
      <c r="H40" s="7">
        <f>+'lugn-pro'!L40*100/'lugn-pro-%'!H94</f>
        <v>5.594878285345129</v>
      </c>
    </row>
    <row r="41" spans="1:8" ht="12.75">
      <c r="A41" s="8" t="str">
        <f>+'lugn-pro'!A41</f>
        <v>40</v>
      </c>
      <c r="B41" s="5" t="str">
        <f>+'lugn-pro'!B41</f>
        <v>Segovia</v>
      </c>
      <c r="C41" s="7">
        <f>+'lugn-pro'!G41*100/'lugn-pro-%'!C95</f>
        <v>13.205294544036937</v>
      </c>
      <c r="D41" s="7">
        <f>+'lugn-pro'!H41*100/'lugn-pro-%'!D95</f>
        <v>13.165680473372781</v>
      </c>
      <c r="E41" s="7">
        <f>+'lugn-pro'!I41*100/'lugn-pro-%'!E95</f>
        <v>13.400948718259794</v>
      </c>
      <c r="F41" s="7">
        <f>+'lugn-pro'!J41*100/'lugn-pro-%'!F95</f>
        <v>12.849376750315743</v>
      </c>
      <c r="G41" s="7">
        <f>+'lugn-pro'!K41*100/'lugn-pro-%'!G95</f>
        <v>10.291736232284304</v>
      </c>
      <c r="H41" s="7">
        <f>+'lugn-pro'!L41*100/'lugn-pro-%'!H95</f>
        <v>8.651451487247602</v>
      </c>
    </row>
    <row r="42" spans="1:8" ht="12.75">
      <c r="A42" s="8" t="str">
        <f>+'lugn-pro'!A42</f>
        <v>41</v>
      </c>
      <c r="B42" s="5" t="str">
        <f>+'lugn-pro'!B42</f>
        <v>Sevilla</v>
      </c>
      <c r="C42" s="7">
        <f>+'lugn-pro'!G42*100/'lugn-pro-%'!C96</f>
        <v>5.231984870619535</v>
      </c>
      <c r="D42" s="7">
        <f>+'lugn-pro'!H42*100/'lugn-pro-%'!D96</f>
        <v>5.083467346722675</v>
      </c>
      <c r="E42" s="7">
        <f>+'lugn-pro'!I42*100/'lugn-pro-%'!E96</f>
        <v>4.826799366811492</v>
      </c>
      <c r="F42" s="7">
        <f>+'lugn-pro'!J42*100/'lugn-pro-%'!F96</f>
        <v>4.345062709881619</v>
      </c>
      <c r="G42" s="7">
        <f>+'lugn-pro'!K42*100/'lugn-pro-%'!G96</f>
        <v>3.702005334002427</v>
      </c>
      <c r="H42" s="7">
        <f>+'lugn-pro'!L42*100/'lugn-pro-%'!H96</f>
        <v>3.49827282451908</v>
      </c>
    </row>
    <row r="43" spans="1:8" ht="12.75">
      <c r="A43" s="8" t="str">
        <f>+'lugn-pro'!A43</f>
        <v>42</v>
      </c>
      <c r="B43" s="5" t="str">
        <f>+'lugn-pro'!B43</f>
        <v>Soria</v>
      </c>
      <c r="C43" s="7">
        <f>+'lugn-pro'!G43*100/'lugn-pro-%'!C97</f>
        <v>11.765014754838642</v>
      </c>
      <c r="D43" s="7">
        <f>+'lugn-pro'!H43*100/'lugn-pro-%'!D97</f>
        <v>11.326082848684624</v>
      </c>
      <c r="E43" s="7">
        <f>+'lugn-pro'!I43*100/'lugn-pro-%'!E97</f>
        <v>10.764345275023397</v>
      </c>
      <c r="F43" s="7">
        <f>+'lugn-pro'!J43*100/'lugn-pro-%'!F97</f>
        <v>9.650698391902457</v>
      </c>
      <c r="G43" s="7">
        <f>+'lugn-pro'!K43*100/'lugn-pro-%'!G97</f>
        <v>7.983503039757247</v>
      </c>
      <c r="H43" s="7">
        <f>+'lugn-pro'!L43*100/'lugn-pro-%'!H97</f>
        <v>7.299231040715271</v>
      </c>
    </row>
    <row r="44" spans="1:8" ht="12.75">
      <c r="A44" s="8" t="str">
        <f>+'lugn-pro'!A44</f>
        <v>43</v>
      </c>
      <c r="B44" s="5" t="str">
        <f>+'lugn-pro'!B44</f>
        <v>Tarragona</v>
      </c>
      <c r="C44" s="7">
        <f>+'lugn-pro'!G44*100/'lugn-pro-%'!C98</f>
        <v>18.96164781655433</v>
      </c>
      <c r="D44" s="7">
        <f>+'lugn-pro'!H44*100/'lugn-pro-%'!D98</f>
        <v>19.09094282674847</v>
      </c>
      <c r="E44" s="7">
        <f>+'lugn-pro'!I44*100/'lugn-pro-%'!E98</f>
        <v>19.186332395951208</v>
      </c>
      <c r="F44" s="7">
        <f>+'lugn-pro'!J44*100/'lugn-pro-%'!F98</f>
        <v>18.470265371183743</v>
      </c>
      <c r="G44" s="7">
        <f>+'lugn-pro'!K44*100/'lugn-pro-%'!G98</f>
        <v>16.206493840682505</v>
      </c>
      <c r="H44" s="7">
        <f>+'lugn-pro'!L44*100/'lugn-pro-%'!H98</f>
        <v>14.45611431606673</v>
      </c>
    </row>
    <row r="45" spans="1:8" ht="12.75">
      <c r="A45" s="8" t="str">
        <f>+'lugn-pro'!A45</f>
        <v>44</v>
      </c>
      <c r="B45" s="5" t="str">
        <f>+'lugn-pro'!B45</f>
        <v>Teruel</v>
      </c>
      <c r="C45" s="7">
        <f>+'lugn-pro'!G45*100/'lugn-pro-%'!C99</f>
        <v>12.409496082485633</v>
      </c>
      <c r="D45" s="7">
        <f>+'lugn-pro'!H45*100/'lugn-pro-%'!D99</f>
        <v>12.374291870013836</v>
      </c>
      <c r="E45" s="7">
        <f>+'lugn-pro'!I45*100/'lugn-pro-%'!E99</f>
        <v>12.793779940170765</v>
      </c>
      <c r="F45" s="7">
        <f>+'lugn-pro'!J45*100/'lugn-pro-%'!F99</f>
        <v>12.015800552199229</v>
      </c>
      <c r="G45" s="7">
        <f>+'lugn-pro'!K45*100/'lugn-pro-%'!G99</f>
        <v>9.960706996376157</v>
      </c>
      <c r="H45" s="7">
        <f>+'lugn-pro'!L45*100/'lugn-pro-%'!H99</f>
        <v>8.413759144625773</v>
      </c>
    </row>
    <row r="46" spans="1:8" ht="12.75">
      <c r="A46" s="8" t="str">
        <f>+'lugn-pro'!A46</f>
        <v>45</v>
      </c>
      <c r="B46" s="5" t="str">
        <f>+'lugn-pro'!B46</f>
        <v>Toledo</v>
      </c>
      <c r="C46" s="7">
        <f>+'lugn-pro'!G46*100/'lugn-pro-%'!C100</f>
        <v>12.820222780886882</v>
      </c>
      <c r="D46" s="7">
        <f>+'lugn-pro'!H46*100/'lugn-pro-%'!D100</f>
        <v>12.720088142713253</v>
      </c>
      <c r="E46" s="7">
        <f>+'lugn-pro'!I46*100/'lugn-pro-%'!E100</f>
        <v>12.755008083986457</v>
      </c>
      <c r="F46" s="7">
        <f>+'lugn-pro'!J46*100/'lugn-pro-%'!F100</f>
        <v>11.843277335374506</v>
      </c>
      <c r="G46" s="7">
        <f>+'lugn-pro'!K46*100/'lugn-pro-%'!G100</f>
        <v>9.713564751626354</v>
      </c>
      <c r="H46" s="7">
        <f>+'lugn-pro'!L46*100/'lugn-pro-%'!H100</f>
        <v>8.137351409477956</v>
      </c>
    </row>
    <row r="47" spans="1:8" ht="12.75">
      <c r="A47" s="8" t="str">
        <f>+'lugn-pro'!A47</f>
        <v>46</v>
      </c>
      <c r="B47" s="5" t="str">
        <f>+'lugn-pro'!B47</f>
        <v>Valencia/València</v>
      </c>
      <c r="C47" s="7">
        <f>+'lugn-pro'!G47*100/'lugn-pro-%'!C101</f>
        <v>13.698933462699891</v>
      </c>
      <c r="D47" s="7">
        <f>+'lugn-pro'!H47*100/'lugn-pro-%'!D101</f>
        <v>13.990563110121197</v>
      </c>
      <c r="E47" s="7">
        <f>+'lugn-pro'!I47*100/'lugn-pro-%'!E101</f>
        <v>13.985917319584587</v>
      </c>
      <c r="F47" s="7">
        <f>+'lugn-pro'!J47*100/'lugn-pro-%'!F101</f>
        <v>13.29918225360165</v>
      </c>
      <c r="G47" s="7">
        <f>+'lugn-pro'!K47*100/'lugn-pro-%'!G101</f>
        <v>11.809732863647168</v>
      </c>
      <c r="H47" s="7">
        <f>+'lugn-pro'!L47*100/'lugn-pro-%'!H101</f>
        <v>11.07715888020419</v>
      </c>
    </row>
    <row r="48" spans="1:8" ht="12.75">
      <c r="A48" s="8" t="str">
        <f>+'lugn-pro'!A48</f>
        <v>47</v>
      </c>
      <c r="B48" s="5" t="str">
        <f>+'lugn-pro'!B48</f>
        <v>Valladolid</v>
      </c>
      <c r="C48" s="7">
        <f>+'lugn-pro'!G48*100/'lugn-pro-%'!C102</f>
        <v>7.471479264275325</v>
      </c>
      <c r="D48" s="7">
        <f>+'lugn-pro'!H48*100/'lugn-pro-%'!D102</f>
        <v>7.331346975489094</v>
      </c>
      <c r="E48" s="7">
        <f>+'lugn-pro'!I48*100/'lugn-pro-%'!E102</f>
        <v>7.210439844153406</v>
      </c>
      <c r="F48" s="7">
        <f>+'lugn-pro'!J48*100/'lugn-pro-%'!F102</f>
        <v>6.733028492360388</v>
      </c>
      <c r="G48" s="7">
        <f>+'lugn-pro'!K48*100/'lugn-pro-%'!G102</f>
        <v>5.503382464857446</v>
      </c>
      <c r="H48" s="7">
        <f>+'lugn-pro'!L48*100/'lugn-pro-%'!H102</f>
        <v>5.0424748049587</v>
      </c>
    </row>
    <row r="49" spans="1:8" ht="12.75">
      <c r="A49" s="8" t="str">
        <f>+'lugn-pro'!A49</f>
        <v>48</v>
      </c>
      <c r="B49" s="5" t="str">
        <f>+'lugn-pro'!B49</f>
        <v>Bizkaia</v>
      </c>
      <c r="C49" s="7">
        <f>+'lugn-pro'!G49*100/'lugn-pro-%'!C103</f>
        <v>7.647615619689697</v>
      </c>
      <c r="D49" s="7">
        <f>+'lugn-pro'!H49*100/'lugn-pro-%'!D103</f>
        <v>7.265082463396792</v>
      </c>
      <c r="E49" s="7">
        <f>+'lugn-pro'!I49*100/'lugn-pro-%'!E103</f>
        <v>6.9747487979955896</v>
      </c>
      <c r="F49" s="7">
        <f>+'lugn-pro'!J49*100/'lugn-pro-%'!F103</f>
        <v>6.287044637179536</v>
      </c>
      <c r="G49" s="7">
        <f>+'lugn-pro'!K49*100/'lugn-pro-%'!G103</f>
        <v>5.501477497619271</v>
      </c>
      <c r="H49" s="7">
        <f>+'lugn-pro'!L49*100/'lugn-pro-%'!H103</f>
        <v>4.870409865045185</v>
      </c>
    </row>
    <row r="50" spans="1:8" ht="12.75">
      <c r="A50" s="8" t="str">
        <f>+'lugn-pro'!A50</f>
        <v>49</v>
      </c>
      <c r="B50" s="5" t="str">
        <f>+'lugn-pro'!B50</f>
        <v>Zamora</v>
      </c>
      <c r="C50" s="7">
        <f>+'lugn-pro'!G50*100/'lugn-pro-%'!C104</f>
        <v>5.641654126784671</v>
      </c>
      <c r="D50" s="7">
        <f>+'lugn-pro'!H50*100/'lugn-pro-%'!D104</f>
        <v>5.4007435097366825</v>
      </c>
      <c r="E50" s="7">
        <f>+'lugn-pro'!I50*100/'lugn-pro-%'!E104</f>
        <v>5.342805304985562</v>
      </c>
      <c r="F50" s="7">
        <f>+'lugn-pro'!J50*100/'lugn-pro-%'!F104</f>
        <v>5.154116448045594</v>
      </c>
      <c r="G50" s="7">
        <f>+'lugn-pro'!K50*100/'lugn-pro-%'!G104</f>
        <v>4.1696030663617885</v>
      </c>
      <c r="H50" s="7">
        <f>+'lugn-pro'!L50*100/'lugn-pro-%'!H104</f>
        <v>3.624450610657647</v>
      </c>
    </row>
    <row r="51" spans="1:8" ht="12.75">
      <c r="A51" s="8" t="str">
        <f>+'lugn-pro'!A51</f>
        <v>50</v>
      </c>
      <c r="B51" s="5" t="str">
        <f>+'lugn-pro'!B51</f>
        <v>Zaragoza</v>
      </c>
      <c r="C51" s="7">
        <f>+'lugn-pro'!G51*100/'lugn-pro-%'!C105</f>
        <v>13.877070865332751</v>
      </c>
      <c r="D51" s="7">
        <f>+'lugn-pro'!H51*100/'lugn-pro-%'!D105</f>
        <v>13.941507441032744</v>
      </c>
      <c r="E51" s="7">
        <f>+'lugn-pro'!I51*100/'lugn-pro-%'!E105</f>
        <v>13.8443986631118</v>
      </c>
      <c r="F51" s="7">
        <f>+'lugn-pro'!J51*100/'lugn-pro-%'!F105</f>
        <v>12.71758347700202</v>
      </c>
      <c r="G51" s="7">
        <f>+'lugn-pro'!K51*100/'lugn-pro-%'!G105</f>
        <v>10.558797729120153</v>
      </c>
      <c r="H51" s="7">
        <f>+'lugn-pro'!L51*100/'lugn-pro-%'!H105</f>
        <v>9.146745624057003</v>
      </c>
    </row>
    <row r="52" spans="1:8" ht="12.75">
      <c r="A52" s="8" t="str">
        <f>+'lugn-pro'!A52</f>
        <v>51</v>
      </c>
      <c r="B52" s="5" t="str">
        <f>+'lugn-pro'!B52</f>
        <v>Ceuta</v>
      </c>
      <c r="C52" s="7">
        <f>+'lugn-pro'!G52*100/'lugn-pro-%'!C106</f>
        <v>11.146450422453142</v>
      </c>
      <c r="D52" s="7">
        <f>+'lugn-pro'!H52*100/'lugn-pro-%'!D106</f>
        <v>10.192481912160737</v>
      </c>
      <c r="E52" s="7">
        <f>+'lugn-pro'!I52*100/'lugn-pro-%'!E106</f>
        <v>9.663929633678217</v>
      </c>
      <c r="F52" s="7">
        <f>+'lugn-pro'!J52*100/'lugn-pro-%'!F106</f>
        <v>9.174430474615255</v>
      </c>
      <c r="G52" s="7">
        <f>+'lugn-pro'!K52*100/'lugn-pro-%'!G106</f>
        <v>8.749004608174614</v>
      </c>
      <c r="H52" s="7">
        <f>+'lugn-pro'!L52*100/'lugn-pro-%'!H106</f>
        <v>8.644758176137936</v>
      </c>
    </row>
    <row r="53" spans="1:8" ht="12.75">
      <c r="A53" s="8" t="str">
        <f>+'lugn-pro'!A53</f>
        <v>52</v>
      </c>
      <c r="B53" s="5" t="str">
        <f>+'lugn-pro'!B53</f>
        <v>Melilla</v>
      </c>
      <c r="C53" s="7">
        <f>+'lugn-pro'!G53*100/'lugn-pro-%'!C107</f>
        <v>22.892349253274887</v>
      </c>
      <c r="D53" s="7">
        <f>+'lugn-pro'!H53*100/'lugn-pro-%'!D107</f>
        <v>22.15719283478444</v>
      </c>
      <c r="E53" s="7">
        <f>+'lugn-pro'!I53*100/'lugn-pro-%'!E107</f>
        <v>21.135311734277156</v>
      </c>
      <c r="F53" s="7">
        <f>+'lugn-pro'!J53*100/'lugn-pro-%'!F107</f>
        <v>20.063542716381143</v>
      </c>
      <c r="G53" s="7">
        <f>+'lugn-pro'!K53*100/'lugn-pro-%'!G107</f>
        <v>18.705357142857142</v>
      </c>
      <c r="H53" s="7">
        <f>+'lugn-pro'!L53*100/'lugn-pro-%'!H107</f>
        <v>17.194299472117958</v>
      </c>
    </row>
    <row r="55" ht="12.75" hidden="1">
      <c r="B55" s="5" t="s">
        <v>35</v>
      </c>
    </row>
    <row r="56" spans="2:8" ht="12.75" hidden="1">
      <c r="B56" s="5" t="s">
        <v>53</v>
      </c>
      <c r="C56" s="1">
        <v>319227</v>
      </c>
      <c r="D56" s="1">
        <v>317352</v>
      </c>
      <c r="E56" s="1">
        <v>313819</v>
      </c>
      <c r="F56" s="1">
        <v>309635</v>
      </c>
      <c r="G56" s="1">
        <v>305459</v>
      </c>
      <c r="H56" s="1">
        <v>301926</v>
      </c>
    </row>
    <row r="57" spans="2:8" ht="12.75" hidden="1">
      <c r="B57" s="5" t="s">
        <v>54</v>
      </c>
      <c r="C57" s="1">
        <v>402318</v>
      </c>
      <c r="D57" s="1">
        <v>401682</v>
      </c>
      <c r="E57" s="1">
        <v>400891</v>
      </c>
      <c r="F57" s="1">
        <v>397493</v>
      </c>
      <c r="G57" s="1">
        <v>392110</v>
      </c>
      <c r="H57" s="1">
        <v>387658</v>
      </c>
    </row>
    <row r="58" spans="2:8" ht="12.75" hidden="1">
      <c r="B58" s="5" t="s">
        <v>55</v>
      </c>
      <c r="C58" s="1">
        <v>1934127</v>
      </c>
      <c r="D58" s="1">
        <v>1926285</v>
      </c>
      <c r="E58" s="1">
        <v>1917012</v>
      </c>
      <c r="F58" s="1">
        <v>1891477</v>
      </c>
      <c r="G58" s="1">
        <v>1825264</v>
      </c>
      <c r="H58" s="1">
        <v>1783555</v>
      </c>
    </row>
    <row r="59" spans="2:8" ht="12.75" hidden="1">
      <c r="B59" s="5" t="s">
        <v>56</v>
      </c>
      <c r="C59" s="1">
        <v>702819</v>
      </c>
      <c r="D59" s="1">
        <v>695560</v>
      </c>
      <c r="E59" s="1">
        <v>684426</v>
      </c>
      <c r="F59" s="1">
        <v>667635</v>
      </c>
      <c r="G59" s="1">
        <v>646633</v>
      </c>
      <c r="H59" s="1">
        <v>635850</v>
      </c>
    </row>
    <row r="60" spans="2:8" ht="12.75" hidden="1">
      <c r="B60" s="5" t="s">
        <v>57</v>
      </c>
      <c r="C60" s="1">
        <v>172704</v>
      </c>
      <c r="D60" s="1">
        <v>171896</v>
      </c>
      <c r="E60" s="1">
        <v>171680</v>
      </c>
      <c r="F60" s="1">
        <v>171815</v>
      </c>
      <c r="G60" s="1">
        <v>168638</v>
      </c>
      <c r="H60" s="1">
        <v>167818</v>
      </c>
    </row>
    <row r="61" spans="2:8" ht="12.75" hidden="1">
      <c r="B61" s="5" t="s">
        <v>58</v>
      </c>
      <c r="C61" s="1">
        <v>693921</v>
      </c>
      <c r="D61" s="1">
        <v>692137</v>
      </c>
      <c r="E61" s="1">
        <v>688777</v>
      </c>
      <c r="F61" s="1">
        <v>685246</v>
      </c>
      <c r="G61" s="1">
        <v>678459</v>
      </c>
      <c r="H61" s="1">
        <v>673474</v>
      </c>
    </row>
    <row r="62" spans="2:8" ht="12.75" hidden="1">
      <c r="B62" s="5" t="s">
        <v>1</v>
      </c>
      <c r="C62" s="1">
        <v>1113114</v>
      </c>
      <c r="D62" s="1">
        <v>1106049</v>
      </c>
      <c r="E62" s="1">
        <v>1095426</v>
      </c>
      <c r="F62" s="1">
        <v>1072844</v>
      </c>
      <c r="G62" s="1">
        <v>1030650</v>
      </c>
      <c r="H62" s="1">
        <v>1001062</v>
      </c>
    </row>
    <row r="63" spans="2:8" ht="12.75" hidden="1">
      <c r="B63" s="5" t="s">
        <v>59</v>
      </c>
      <c r="C63" s="1">
        <v>5529099</v>
      </c>
      <c r="D63" s="1">
        <v>5511147</v>
      </c>
      <c r="E63" s="1">
        <v>5487935</v>
      </c>
      <c r="F63" s="1">
        <v>5416447</v>
      </c>
      <c r="G63" s="1">
        <v>5332513</v>
      </c>
      <c r="H63" s="1">
        <v>5309404</v>
      </c>
    </row>
    <row r="64" spans="2:8" ht="12.75" hidden="1">
      <c r="B64" s="5" t="s">
        <v>60</v>
      </c>
      <c r="C64" s="1">
        <v>375657</v>
      </c>
      <c r="D64" s="1">
        <v>374826</v>
      </c>
      <c r="E64" s="1">
        <v>375563</v>
      </c>
      <c r="F64" s="1">
        <v>373672</v>
      </c>
      <c r="G64" s="1">
        <v>365972</v>
      </c>
      <c r="H64" s="1">
        <v>363874</v>
      </c>
    </row>
    <row r="65" spans="2:8" ht="12.75" hidden="1">
      <c r="B65" s="5" t="s">
        <v>61</v>
      </c>
      <c r="C65" s="1">
        <v>415446</v>
      </c>
      <c r="D65" s="1">
        <v>415083</v>
      </c>
      <c r="E65" s="1">
        <v>413633</v>
      </c>
      <c r="F65" s="1">
        <v>412498</v>
      </c>
      <c r="G65" s="1">
        <v>411531</v>
      </c>
      <c r="H65" s="1">
        <v>412899</v>
      </c>
    </row>
    <row r="66" spans="2:8" ht="12.75" hidden="1">
      <c r="B66" s="5" t="s">
        <v>62</v>
      </c>
      <c r="C66" s="1">
        <v>1243519</v>
      </c>
      <c r="D66" s="1">
        <v>1236739</v>
      </c>
      <c r="E66" s="1">
        <v>1230594</v>
      </c>
      <c r="F66" s="1">
        <v>1220467</v>
      </c>
      <c r="G66" s="1">
        <v>1207343</v>
      </c>
      <c r="H66" s="1">
        <v>1194062</v>
      </c>
    </row>
    <row r="67" spans="2:8" ht="12.75" hidden="1">
      <c r="B67" s="5" t="s">
        <v>63</v>
      </c>
      <c r="C67" s="1">
        <v>604344</v>
      </c>
      <c r="D67" s="1">
        <v>604274</v>
      </c>
      <c r="E67" s="1">
        <v>602301</v>
      </c>
      <c r="F67" s="1">
        <v>594915</v>
      </c>
      <c r="G67" s="1">
        <v>573282</v>
      </c>
      <c r="H67" s="1">
        <v>559761</v>
      </c>
    </row>
    <row r="68" spans="2:8" ht="12.75" hidden="1">
      <c r="B68" s="5" t="s">
        <v>64</v>
      </c>
      <c r="C68" s="1">
        <v>530175</v>
      </c>
      <c r="D68" s="1">
        <v>529453</v>
      </c>
      <c r="E68" s="1">
        <v>527273</v>
      </c>
      <c r="F68" s="1">
        <v>522343</v>
      </c>
      <c r="G68" s="1">
        <v>510122</v>
      </c>
      <c r="H68" s="1">
        <v>506864</v>
      </c>
    </row>
    <row r="69" spans="2:8" ht="12.75" hidden="1">
      <c r="B69" s="5" t="s">
        <v>65</v>
      </c>
      <c r="C69" s="1">
        <v>805857</v>
      </c>
      <c r="D69" s="1">
        <v>805108</v>
      </c>
      <c r="E69" s="1">
        <v>803998</v>
      </c>
      <c r="F69" s="1">
        <v>798822</v>
      </c>
      <c r="G69" s="1">
        <v>792182</v>
      </c>
      <c r="H69" s="1">
        <v>788287</v>
      </c>
    </row>
    <row r="70" spans="2:8" ht="12.75" hidden="1">
      <c r="B70" s="5" t="s">
        <v>66</v>
      </c>
      <c r="C70" s="1">
        <v>1147124</v>
      </c>
      <c r="D70" s="1">
        <v>1146458</v>
      </c>
      <c r="E70" s="1">
        <v>1145488</v>
      </c>
      <c r="F70" s="1">
        <v>1139121</v>
      </c>
      <c r="G70" s="1">
        <v>1132792</v>
      </c>
      <c r="H70" s="1">
        <v>1129141</v>
      </c>
    </row>
    <row r="71" spans="2:8" ht="12.75" hidden="1">
      <c r="B71" s="5" t="s">
        <v>67</v>
      </c>
      <c r="C71" s="1">
        <v>219138</v>
      </c>
      <c r="D71" s="1">
        <v>217716</v>
      </c>
      <c r="E71" s="1">
        <v>217363</v>
      </c>
      <c r="F71" s="1">
        <v>215274</v>
      </c>
      <c r="G71" s="1">
        <v>211375</v>
      </c>
      <c r="H71" s="1">
        <v>208616</v>
      </c>
    </row>
    <row r="72" spans="2:8" ht="12.75" hidden="1">
      <c r="B72" s="5" t="s">
        <v>68</v>
      </c>
      <c r="C72" s="1">
        <v>756810</v>
      </c>
      <c r="D72" s="1">
        <v>753046</v>
      </c>
      <c r="E72" s="1">
        <v>747782</v>
      </c>
      <c r="F72" s="1">
        <v>731864</v>
      </c>
      <c r="G72" s="1">
        <v>706185</v>
      </c>
      <c r="H72" s="1">
        <v>687331</v>
      </c>
    </row>
    <row r="73" spans="2:8" ht="12.75" hidden="1">
      <c r="B73" s="5" t="s">
        <v>69</v>
      </c>
      <c r="C73" s="1">
        <v>924550</v>
      </c>
      <c r="D73" s="1">
        <v>918072</v>
      </c>
      <c r="E73" s="1">
        <v>907428</v>
      </c>
      <c r="F73" s="1">
        <v>901220</v>
      </c>
      <c r="G73" s="1">
        <v>884099</v>
      </c>
      <c r="H73" s="1">
        <v>876184</v>
      </c>
    </row>
    <row r="74" spans="2:8" ht="12.75" hidden="1">
      <c r="B74" s="5" t="s">
        <v>70</v>
      </c>
      <c r="C74" s="1">
        <v>256461</v>
      </c>
      <c r="D74" s="1">
        <v>251563</v>
      </c>
      <c r="E74" s="1">
        <v>246151</v>
      </c>
      <c r="F74" s="1">
        <v>237787</v>
      </c>
      <c r="G74" s="1">
        <v>224076</v>
      </c>
      <c r="H74" s="1">
        <v>213505</v>
      </c>
    </row>
    <row r="75" spans="2:8" ht="12.75" hidden="1">
      <c r="B75" s="5" t="s">
        <v>72</v>
      </c>
      <c r="C75" s="1">
        <v>709607</v>
      </c>
      <c r="D75" s="1">
        <v>707263</v>
      </c>
      <c r="E75" s="1">
        <v>705698</v>
      </c>
      <c r="F75" s="1">
        <v>701056</v>
      </c>
      <c r="G75" s="1">
        <v>694944</v>
      </c>
      <c r="H75" s="1">
        <v>691895</v>
      </c>
    </row>
    <row r="76" spans="2:8" ht="12.75" hidden="1">
      <c r="B76" s="5" t="s">
        <v>74</v>
      </c>
      <c r="C76" s="1">
        <v>521968</v>
      </c>
      <c r="D76" s="1">
        <v>518081</v>
      </c>
      <c r="E76" s="1">
        <v>513403</v>
      </c>
      <c r="F76" s="1">
        <v>507915</v>
      </c>
      <c r="G76" s="1">
        <v>497671</v>
      </c>
      <c r="H76" s="1">
        <v>492174</v>
      </c>
    </row>
    <row r="77" spans="2:8" ht="12.75" hidden="1">
      <c r="B77" s="5" t="s">
        <v>76</v>
      </c>
      <c r="C77" s="1">
        <v>228361</v>
      </c>
      <c r="D77" s="1">
        <v>228566</v>
      </c>
      <c r="E77" s="1">
        <v>228409</v>
      </c>
      <c r="F77" s="1">
        <v>225271</v>
      </c>
      <c r="G77" s="1">
        <v>220107</v>
      </c>
      <c r="H77" s="1">
        <v>218023</v>
      </c>
    </row>
    <row r="78" spans="2:8" ht="12.75" hidden="1">
      <c r="B78" s="5" t="s">
        <v>78</v>
      </c>
      <c r="C78" s="1">
        <v>670600</v>
      </c>
      <c r="D78" s="1">
        <v>670761</v>
      </c>
      <c r="E78" s="1">
        <v>669782</v>
      </c>
      <c r="F78" s="1">
        <v>667438</v>
      </c>
      <c r="G78" s="1">
        <v>664742</v>
      </c>
      <c r="H78" s="1">
        <v>662751</v>
      </c>
    </row>
    <row r="79" spans="2:8" ht="12.75" hidden="1">
      <c r="B79" s="5" t="s">
        <v>80</v>
      </c>
      <c r="C79" s="1">
        <v>497799</v>
      </c>
      <c r="D79" s="1">
        <v>499284</v>
      </c>
      <c r="E79" s="1">
        <v>500169</v>
      </c>
      <c r="F79" s="1">
        <v>500200</v>
      </c>
      <c r="G79" s="1">
        <v>497387</v>
      </c>
      <c r="H79" s="1">
        <v>498223</v>
      </c>
    </row>
    <row r="80" spans="2:8" ht="12.75" hidden="1">
      <c r="B80" s="5" t="s">
        <v>82</v>
      </c>
      <c r="C80" s="1">
        <v>442308</v>
      </c>
      <c r="D80" s="1">
        <v>439768</v>
      </c>
      <c r="E80" s="1">
        <v>436402</v>
      </c>
      <c r="F80" s="1">
        <v>426872</v>
      </c>
      <c r="G80" s="1">
        <v>414015</v>
      </c>
      <c r="H80" s="1">
        <v>407496</v>
      </c>
    </row>
    <row r="81" spans="2:8" ht="12.75" hidden="1">
      <c r="B81" s="5" t="s">
        <v>2</v>
      </c>
      <c r="C81" s="1">
        <v>322955</v>
      </c>
      <c r="D81" s="1">
        <v>322415</v>
      </c>
      <c r="E81" s="1">
        <v>321702</v>
      </c>
      <c r="F81" s="1">
        <v>317501</v>
      </c>
      <c r="G81" s="1">
        <v>308968</v>
      </c>
      <c r="H81" s="1">
        <v>306377</v>
      </c>
    </row>
    <row r="82" spans="2:8" ht="12.75" hidden="1">
      <c r="B82" s="5" t="s">
        <v>85</v>
      </c>
      <c r="C82" s="1">
        <v>351530</v>
      </c>
      <c r="D82" s="1">
        <v>353504</v>
      </c>
      <c r="E82" s="1">
        <v>355195</v>
      </c>
      <c r="F82" s="1">
        <v>355549</v>
      </c>
      <c r="G82" s="1">
        <v>355176</v>
      </c>
      <c r="H82" s="1">
        <v>356595</v>
      </c>
    </row>
    <row r="83" spans="2:8" ht="12.75" hidden="1">
      <c r="B83" s="5" t="s">
        <v>43</v>
      </c>
      <c r="C83" s="1">
        <v>6489680</v>
      </c>
      <c r="D83" s="1">
        <v>6458684</v>
      </c>
      <c r="E83" s="1">
        <v>6386932</v>
      </c>
      <c r="F83" s="1">
        <v>6271638</v>
      </c>
      <c r="G83" s="1">
        <v>6081689</v>
      </c>
      <c r="H83" s="1">
        <v>6008183</v>
      </c>
    </row>
    <row r="84" spans="2:8" ht="12.75" hidden="1">
      <c r="B84" s="5" t="s">
        <v>88</v>
      </c>
      <c r="C84" s="1">
        <v>1625827</v>
      </c>
      <c r="D84" s="1">
        <v>1609557</v>
      </c>
      <c r="E84" s="1">
        <v>1593068</v>
      </c>
      <c r="F84" s="1">
        <v>1563261</v>
      </c>
      <c r="G84" s="1">
        <v>1517523</v>
      </c>
      <c r="H84" s="1">
        <v>1491287</v>
      </c>
    </row>
    <row r="85" spans="2:8" ht="12.75" hidden="1">
      <c r="B85" s="5" t="s">
        <v>45</v>
      </c>
      <c r="C85" s="1">
        <v>1470069</v>
      </c>
      <c r="D85" s="1">
        <v>1461979</v>
      </c>
      <c r="E85" s="1">
        <v>1446520</v>
      </c>
      <c r="F85" s="1">
        <v>1426109</v>
      </c>
      <c r="G85" s="1">
        <v>1392117</v>
      </c>
      <c r="H85" s="1">
        <v>1370306</v>
      </c>
    </row>
    <row r="86" spans="2:8" ht="12.75" hidden="1">
      <c r="B86" s="5" t="s">
        <v>46</v>
      </c>
      <c r="C86" s="1">
        <v>642051</v>
      </c>
      <c r="D86" s="1">
        <v>636924</v>
      </c>
      <c r="E86" s="1">
        <v>630578</v>
      </c>
      <c r="F86" s="1">
        <v>620377</v>
      </c>
      <c r="G86" s="1">
        <v>605876</v>
      </c>
      <c r="H86" s="1">
        <v>601874</v>
      </c>
    </row>
    <row r="87" spans="2:8" ht="12.75" hidden="1">
      <c r="B87" s="5" t="s">
        <v>92</v>
      </c>
      <c r="C87" s="1">
        <v>333257</v>
      </c>
      <c r="D87" s="1">
        <v>335219</v>
      </c>
      <c r="E87" s="1">
        <v>335642</v>
      </c>
      <c r="F87" s="1">
        <v>336099</v>
      </c>
      <c r="G87" s="1">
        <v>336926</v>
      </c>
      <c r="H87" s="1">
        <v>338671</v>
      </c>
    </row>
    <row r="88" spans="2:8" ht="12.75" hidden="1">
      <c r="B88" s="5" t="s">
        <v>41</v>
      </c>
      <c r="C88" s="1">
        <v>1081487</v>
      </c>
      <c r="D88" s="1">
        <v>1084341</v>
      </c>
      <c r="E88" s="1">
        <v>1085289</v>
      </c>
      <c r="F88" s="1">
        <v>1080138</v>
      </c>
      <c r="G88" s="1">
        <v>1074862</v>
      </c>
      <c r="H88" s="1">
        <v>1076896</v>
      </c>
    </row>
    <row r="89" spans="2:8" ht="12.75" hidden="1">
      <c r="B89" s="5" t="s">
        <v>95</v>
      </c>
      <c r="C89" s="1">
        <v>171668</v>
      </c>
      <c r="D89" s="1">
        <v>172510</v>
      </c>
      <c r="E89" s="1">
        <v>173306</v>
      </c>
      <c r="F89" s="1">
        <v>173454</v>
      </c>
      <c r="G89" s="1">
        <v>173281</v>
      </c>
      <c r="H89" s="1">
        <v>173153</v>
      </c>
    </row>
    <row r="90" spans="2:8" ht="12.75" hidden="1">
      <c r="B90" s="5" t="s">
        <v>97</v>
      </c>
      <c r="C90" s="1">
        <v>1096980</v>
      </c>
      <c r="D90" s="1">
        <v>1090605</v>
      </c>
      <c r="E90" s="1">
        <v>1083502</v>
      </c>
      <c r="F90" s="1">
        <v>1070032</v>
      </c>
      <c r="G90" s="1">
        <v>1042131</v>
      </c>
      <c r="H90" s="1">
        <v>1024186</v>
      </c>
    </row>
    <row r="91" spans="2:8" ht="12.75" hidden="1">
      <c r="B91" s="5" t="s">
        <v>99</v>
      </c>
      <c r="C91" s="1">
        <v>963511</v>
      </c>
      <c r="D91" s="1">
        <v>962472</v>
      </c>
      <c r="E91" s="1">
        <v>959764</v>
      </c>
      <c r="F91" s="1">
        <v>953400</v>
      </c>
      <c r="G91" s="1">
        <v>947639</v>
      </c>
      <c r="H91" s="1">
        <v>943117</v>
      </c>
    </row>
    <row r="92" spans="2:8" ht="12.75" hidden="1">
      <c r="B92" s="5" t="s">
        <v>101</v>
      </c>
      <c r="C92" s="1">
        <v>352986</v>
      </c>
      <c r="D92" s="1">
        <v>353619</v>
      </c>
      <c r="E92" s="1">
        <v>354608</v>
      </c>
      <c r="F92" s="1">
        <v>353404</v>
      </c>
      <c r="G92" s="1">
        <v>351326</v>
      </c>
      <c r="H92" s="1">
        <v>353110</v>
      </c>
    </row>
    <row r="93" spans="2:8" ht="12.75" hidden="1">
      <c r="B93" s="5" t="s">
        <v>103</v>
      </c>
      <c r="C93" s="1">
        <v>1029789</v>
      </c>
      <c r="D93" s="1">
        <v>1027914</v>
      </c>
      <c r="E93" s="1">
        <v>1020490</v>
      </c>
      <c r="F93" s="1">
        <v>1005936</v>
      </c>
      <c r="G93" s="1">
        <v>983820</v>
      </c>
      <c r="H93" s="1">
        <v>971647</v>
      </c>
    </row>
    <row r="94" spans="2:8" ht="12.75" hidden="1">
      <c r="B94" s="5" t="s">
        <v>0</v>
      </c>
      <c r="C94" s="1">
        <v>593121</v>
      </c>
      <c r="D94" s="1">
        <v>592250</v>
      </c>
      <c r="E94" s="1">
        <v>589235</v>
      </c>
      <c r="F94" s="1">
        <v>582138</v>
      </c>
      <c r="G94" s="1">
        <v>572824</v>
      </c>
      <c r="H94" s="1">
        <v>568091</v>
      </c>
    </row>
    <row r="95" spans="2:8" ht="12.75" hidden="1">
      <c r="B95" s="5" t="s">
        <v>106</v>
      </c>
      <c r="C95" s="1">
        <v>164169</v>
      </c>
      <c r="D95" s="1">
        <v>164268</v>
      </c>
      <c r="E95" s="1">
        <v>164854</v>
      </c>
      <c r="F95" s="1">
        <v>163899</v>
      </c>
      <c r="G95" s="1">
        <v>159322</v>
      </c>
      <c r="H95" s="1">
        <v>156598</v>
      </c>
    </row>
    <row r="96" spans="2:8" ht="12.75" hidden="1">
      <c r="B96" s="5" t="s">
        <v>108</v>
      </c>
      <c r="C96" s="1">
        <v>1928962</v>
      </c>
      <c r="D96" s="1">
        <v>1917097</v>
      </c>
      <c r="E96" s="1">
        <v>1900224</v>
      </c>
      <c r="F96" s="1">
        <v>1875462</v>
      </c>
      <c r="G96" s="1">
        <v>1849268</v>
      </c>
      <c r="H96" s="1">
        <v>1835077</v>
      </c>
    </row>
    <row r="97" spans="2:8" ht="12.75" hidden="1">
      <c r="B97" s="5" t="s">
        <v>110</v>
      </c>
      <c r="C97" s="1">
        <v>95223</v>
      </c>
      <c r="D97" s="1">
        <v>95258</v>
      </c>
      <c r="E97" s="1">
        <v>95101</v>
      </c>
      <c r="F97" s="1">
        <v>94646</v>
      </c>
      <c r="G97" s="1">
        <v>93593</v>
      </c>
      <c r="H97" s="1">
        <v>93503</v>
      </c>
    </row>
    <row r="98" spans="2:8" ht="12.75" hidden="1">
      <c r="B98" s="5" t="s">
        <v>112</v>
      </c>
      <c r="C98" s="1">
        <v>811401</v>
      </c>
      <c r="D98" s="1">
        <v>808420</v>
      </c>
      <c r="E98" s="1">
        <v>803301</v>
      </c>
      <c r="F98" s="1">
        <v>788895</v>
      </c>
      <c r="G98" s="1">
        <v>757795</v>
      </c>
      <c r="H98" s="1">
        <v>730466</v>
      </c>
    </row>
    <row r="99" spans="2:8" ht="12.75" hidden="1">
      <c r="B99" s="5" t="s">
        <v>114</v>
      </c>
      <c r="C99" s="1">
        <v>144607</v>
      </c>
      <c r="D99" s="1">
        <v>145277</v>
      </c>
      <c r="E99" s="1">
        <v>146751</v>
      </c>
      <c r="F99" s="1">
        <v>146324</v>
      </c>
      <c r="G99" s="1">
        <v>144046</v>
      </c>
      <c r="H99" s="1">
        <v>142160</v>
      </c>
    </row>
    <row r="100" spans="2:8" ht="12.75" hidden="1">
      <c r="B100" s="5" t="s">
        <v>116</v>
      </c>
      <c r="C100" s="1">
        <v>707242</v>
      </c>
      <c r="D100" s="1">
        <v>697959</v>
      </c>
      <c r="E100" s="1">
        <v>689635</v>
      </c>
      <c r="F100" s="1">
        <v>670203</v>
      </c>
      <c r="G100" s="1">
        <v>639621</v>
      </c>
      <c r="H100" s="1">
        <v>615618</v>
      </c>
    </row>
    <row r="101" spans="2:8" ht="12.75" hidden="1">
      <c r="B101" s="5" t="s">
        <v>118</v>
      </c>
      <c r="C101" s="1">
        <v>2578719</v>
      </c>
      <c r="D101" s="1">
        <v>2581147</v>
      </c>
      <c r="E101" s="1">
        <v>2575362</v>
      </c>
      <c r="F101" s="1">
        <v>2543209</v>
      </c>
      <c r="G101" s="1">
        <v>2486483</v>
      </c>
      <c r="H101" s="1">
        <v>2463592</v>
      </c>
    </row>
    <row r="102" spans="2:8" ht="12.75" hidden="1">
      <c r="B102" s="5" t="s">
        <v>120</v>
      </c>
      <c r="C102" s="1">
        <v>534874</v>
      </c>
      <c r="D102" s="1">
        <v>533640</v>
      </c>
      <c r="E102" s="1">
        <v>532575</v>
      </c>
      <c r="F102" s="1">
        <v>529019</v>
      </c>
      <c r="G102" s="1">
        <v>521661</v>
      </c>
      <c r="H102" s="1">
        <v>519249</v>
      </c>
    </row>
    <row r="103" spans="2:8" ht="12.75" hidden="1">
      <c r="B103" s="5" t="s">
        <v>122</v>
      </c>
      <c r="C103" s="1">
        <v>1155772</v>
      </c>
      <c r="D103" s="1">
        <v>1153724</v>
      </c>
      <c r="E103" s="1">
        <v>1152658</v>
      </c>
      <c r="F103" s="1">
        <v>1146421</v>
      </c>
      <c r="G103" s="1">
        <v>1141457</v>
      </c>
      <c r="H103" s="1">
        <v>1139863</v>
      </c>
    </row>
    <row r="104" spans="2:8" ht="12.75" hidden="1">
      <c r="B104" s="5" t="s">
        <v>124</v>
      </c>
      <c r="C104" s="1">
        <v>193383</v>
      </c>
      <c r="D104" s="1">
        <v>194214</v>
      </c>
      <c r="E104" s="1">
        <v>195665</v>
      </c>
      <c r="F104" s="1">
        <v>197221</v>
      </c>
      <c r="G104" s="1">
        <v>197237</v>
      </c>
      <c r="H104" s="1">
        <v>197492</v>
      </c>
    </row>
    <row r="105" spans="2:8" ht="12.75" hidden="1">
      <c r="B105" s="5" t="s">
        <v>126</v>
      </c>
      <c r="C105" s="1">
        <v>973325</v>
      </c>
      <c r="D105" s="1">
        <v>973252</v>
      </c>
      <c r="E105" s="1">
        <v>970313</v>
      </c>
      <c r="F105" s="1">
        <v>955323</v>
      </c>
      <c r="G105" s="1">
        <v>932502</v>
      </c>
      <c r="H105" s="1">
        <v>917288</v>
      </c>
    </row>
    <row r="106" spans="2:8" ht="12.75" hidden="1">
      <c r="B106" s="5" t="s">
        <v>42</v>
      </c>
      <c r="C106" s="1">
        <v>82376</v>
      </c>
      <c r="D106" s="1">
        <v>80579</v>
      </c>
      <c r="E106" s="1">
        <v>78674</v>
      </c>
      <c r="F106" s="1">
        <v>77389</v>
      </c>
      <c r="G106" s="1">
        <v>76603</v>
      </c>
      <c r="H106" s="1">
        <v>75861</v>
      </c>
    </row>
    <row r="107" spans="2:8" ht="12.75" hidden="1">
      <c r="B107" s="5" t="s">
        <v>44</v>
      </c>
      <c r="C107" s="1">
        <v>78476</v>
      </c>
      <c r="D107" s="1">
        <v>76034</v>
      </c>
      <c r="E107" s="1">
        <v>73460</v>
      </c>
      <c r="F107" s="1">
        <v>71448</v>
      </c>
      <c r="G107" s="1">
        <v>69440</v>
      </c>
      <c r="H107" s="1">
        <v>66871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" customWidth="1"/>
    <col min="2" max="16384" width="11.421875" style="2" customWidth="1"/>
  </cols>
  <sheetData>
    <row r="1" ht="12.75">
      <c r="A1" s="3" t="s">
        <v>22</v>
      </c>
    </row>
    <row r="2" ht="12.75">
      <c r="A2" s="4" t="s">
        <v>23</v>
      </c>
    </row>
    <row r="4" spans="1:2" ht="12.75">
      <c r="A4" s="3" t="s">
        <v>24</v>
      </c>
      <c r="B4" s="3" t="s">
        <v>47</v>
      </c>
    </row>
    <row r="5" spans="1:2" ht="12.75">
      <c r="A5" s="3" t="s">
        <v>25</v>
      </c>
      <c r="B5" s="3" t="s">
        <v>129</v>
      </c>
    </row>
    <row r="6" spans="1:2" ht="12.75">
      <c r="A6" s="3" t="s">
        <v>38</v>
      </c>
      <c r="B6" s="3"/>
    </row>
    <row r="7" spans="1:2" ht="12.75">
      <c r="A7" s="9" t="s">
        <v>48</v>
      </c>
      <c r="B7" s="3" t="s">
        <v>130</v>
      </c>
    </row>
    <row r="8" spans="1:2" ht="12.75">
      <c r="A8" s="9" t="s">
        <v>49</v>
      </c>
      <c r="B8" s="3" t="s">
        <v>131</v>
      </c>
    </row>
    <row r="10" ht="12.75">
      <c r="A10" s="3" t="s">
        <v>26</v>
      </c>
    </row>
    <row r="11" spans="1:2" ht="12.75">
      <c r="A11" s="3" t="s">
        <v>51</v>
      </c>
      <c r="B11" s="3" t="s">
        <v>132</v>
      </c>
    </row>
    <row r="12" spans="1:2" ht="12.75">
      <c r="A12" s="3" t="s">
        <v>52</v>
      </c>
      <c r="B12" s="3" t="s">
        <v>133</v>
      </c>
    </row>
    <row r="13" spans="1:2" ht="12.75">
      <c r="A13" s="2" t="s">
        <v>36</v>
      </c>
      <c r="B13" s="3" t="s">
        <v>136</v>
      </c>
    </row>
    <row r="14" spans="1:2" ht="12.75">
      <c r="A14" s="2" t="s">
        <v>37</v>
      </c>
      <c r="B14" s="3" t="s">
        <v>34</v>
      </c>
    </row>
    <row r="15" spans="1:2" ht="12.75">
      <c r="A15" s="3" t="s">
        <v>134</v>
      </c>
      <c r="B15" s="3" t="s">
        <v>137</v>
      </c>
    </row>
    <row r="16" spans="1:2" ht="12.75">
      <c r="A16" s="3" t="s">
        <v>135</v>
      </c>
      <c r="B16" s="3" t="s">
        <v>138</v>
      </c>
    </row>
    <row r="17" spans="1:2" ht="12.75">
      <c r="A17" s="3" t="s">
        <v>33</v>
      </c>
      <c r="B17" s="3" t="s">
        <v>50</v>
      </c>
    </row>
    <row r="19" ht="12.75">
      <c r="A19" s="3" t="s">
        <v>27</v>
      </c>
    </row>
    <row r="20" ht="12.75">
      <c r="A20" s="3" t="s">
        <v>39</v>
      </c>
    </row>
    <row r="21" ht="12.75">
      <c r="B21" s="4" t="s">
        <v>40</v>
      </c>
    </row>
  </sheetData>
  <hyperlinks>
    <hyperlink ref="A2" r:id="rId1" display="http://alarcos.esi.uclm.es/per/fruiz/pobesp/"/>
    <hyperlink ref="B21" r:id="rId2" display="http://www.ine.es/jaxi/menu.do?type=pcaxis&amp;path=%2Ft20%2Fe245&amp;file=inebase&amp;L=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2012-01-28T11:58:09Z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