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6450" activeTab="0"/>
  </bookViews>
  <sheets>
    <sheet name="mig_ere&amp;edad&amp;sex" sheetId="1" r:id="rId1"/>
    <sheet name="metadatos" sheetId="2" r:id="rId2"/>
  </sheets>
  <definedNames>
    <definedName name="_xlnm.Print_Area" localSheetId="0">'mig_ere&amp;edad&amp;sex'!$A$1:$G$20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<sst xmlns="http://schemas.openxmlformats.org/spreadsheetml/2006/main" count="52" uniqueCount="46">
  <si>
    <t>Total</t>
  </si>
  <si>
    <t>España</t>
  </si>
  <si>
    <t>Españoles Residentes en el Extranjero</t>
  </si>
  <si>
    <t>Población de España - Datos y Mapas</t>
  </si>
  <si>
    <t>http://alarcos.esi.uclm.es/per/fruiz/pobesp/</t>
  </si>
  <si>
    <t>Temas:</t>
  </si>
  <si>
    <t>Migraciones</t>
  </si>
  <si>
    <t>Territorios:</t>
  </si>
  <si>
    <t>Lista de Columnas:</t>
  </si>
  <si>
    <t>Fuentes:</t>
  </si>
  <si>
    <t>Subtemas:</t>
  </si>
  <si>
    <t>http://www.ine.es/jaxi/menu.do?type=pcaxis&amp;path=%2Ft20%2Fp85001&amp;file=inebase&amp;L=0</t>
  </si>
  <si>
    <t>Varones</t>
  </si>
  <si>
    <t>Mujeres</t>
  </si>
  <si>
    <t xml:space="preserve"> 0-04</t>
  </si>
  <si>
    <t xml:space="preserve"> 05-09</t>
  </si>
  <si>
    <t xml:space="preserve"> 10-14 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</si>
  <si>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</si>
  <si>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</si>
  <si>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</si>
  <si>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</si>
  <si>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</si>
  <si>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</si>
  <si>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</si>
  <si>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</si>
  <si>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</si>
  <si>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</si>
  <si>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</si>
  <si>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</si>
  <si>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</si>
  <si>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</si>
  <si>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>85 y más</t>
  </si>
  <si>
    <t>% vert</t>
  </si>
  <si>
    <t>% hor</t>
  </si>
  <si>
    <t xml:space="preserve">% hor </t>
  </si>
  <si>
    <t>intervalo de edad</t>
  </si>
  <si>
    <t>Total de ambos sexos</t>
  </si>
  <si>
    <t>porcentaje vertical (de un intervalo de edad respecto del total de edades)</t>
  </si>
  <si>
    <t>Total de varones</t>
  </si>
  <si>
    <t>Total de mujeres</t>
  </si>
  <si>
    <t>porcentaje horizontal (de un sexo respecto del tota de ambos sexos)</t>
  </si>
  <si>
    <t>edad</t>
  </si>
  <si>
    <t>Tabla:</t>
  </si>
  <si>
    <t>Edad</t>
  </si>
  <si>
    <t>Españoles residentes en el extranjero por edad y sexo en enero de 2012</t>
  </si>
  <si>
    <t>Padrón de españoles residentes en el extanjero (PERE) (INE), datos de 1-enero-2012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</si>
</sst>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%"/>
    <numFmt numFmtId="174" formatCode="0.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00000"/>
    <numFmt numFmtId="196" formatCode="0.00000"/>
    <numFmt numFmtId="197" formatCode="0.0000"/>
    <numFmt numFmtId="198" formatCode="0.0000000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3" fillId="0" borderId="0" xfId="17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Hyperlink" xfId="15"/>
    <cellStyle name="Followed Hyperlink" xfId="16"/>
    <cellStyle name="Hipervínculo_mig_ere-esp-2010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8.7109375" style="5" bestFit="1" customWidth="1"/>
    <col min="2" max="2" width="8.7109375" style="0" customWidth="1"/>
    <col min="3" max="3" width="7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7.7109375" style="0" customWidth="1"/>
  </cols>
  <sheetData>
    <row r="1" spans="1:7" ht="13.5" customHeight="1">
      <c r="A1" s="1" t="s">
        <v>43</v>
      </c>
      <c r="B1" s="7" t="s">
        <v>0</v>
      </c>
      <c r="C1" s="8" t="s">
        <v>32</v>
      </c>
      <c r="D1" s="7" t="s">
        <v>12</v>
      </c>
      <c r="E1" s="8" t="s">
        <v>33</v>
      </c>
      <c r="F1" s="7" t="s">
        <v>13</v>
      </c>
      <c r="G1" s="8" t="s">
        <v>34</v>
      </c>
    </row>
    <row r="2" spans="1:7" ht="12.75">
      <c r="A2" s="6" t="s">
        <v>0</v>
      </c>
      <c r="B2" s="16">
        <f>+SUM(B3:B20)</f>
        <v>1816835</v>
      </c>
      <c r="C2" s="12">
        <f aca="true" t="shared" si="0" ref="C2:C20">+B2*100/B$2</f>
        <v>100</v>
      </c>
      <c r="D2" s="16">
        <f>+SUM(D3:D20)</f>
        <v>888783</v>
      </c>
      <c r="E2" s="12">
        <f>+D2*100/$B2</f>
        <v>48.91930197293645</v>
      </c>
      <c r="F2" s="16">
        <f>+SUM(F3:F20)</f>
        <v>928052</v>
      </c>
      <c r="G2" s="12">
        <f>+F2*100/$B2</f>
        <v>51.08069802706355</v>
      </c>
    </row>
    <row r="3" spans="1:7" ht="12.75">
      <c r="A3" s="13" t="s">
        <v>14</v>
      </c>
      <c r="B3" s="17">
        <f>+D3+F3</f>
        <v>63203</v>
      </c>
      <c r="C3" s="11">
        <f>+B3*100/B$2</f>
        <v>3.4787418780461627</v>
      </c>
      <c r="D3" s="17">
        <v>32577</v>
      </c>
      <c r="E3" s="11">
        <f aca="true" t="shared" si="1" ref="E3:E20">+D3*100/$B3</f>
        <v>51.543439393699664</v>
      </c>
      <c r="F3" s="17">
        <v>30626</v>
      </c>
      <c r="G3" s="11">
        <f aca="true" t="shared" si="2" ref="G3:G20">+F3*100/$B3</f>
        <v>48.456560606300336</v>
      </c>
    </row>
    <row r="4" spans="1:7" ht="12.75">
      <c r="A4" s="14" t="s">
        <v>15</v>
      </c>
      <c r="B4" s="18">
        <f aca="true" t="shared" si="3" ref="B4:B20">+D4+F4</f>
        <v>89076</v>
      </c>
      <c r="C4" s="9">
        <f t="shared" si="0"/>
        <v>4.902811757809597</v>
      </c>
      <c r="D4" s="18">
        <v>45581</v>
      </c>
      <c r="E4" s="9">
        <f t="shared" si="1"/>
        <v>51.17091023395752</v>
      </c>
      <c r="F4" s="18">
        <v>43495</v>
      </c>
      <c r="G4" s="9">
        <f t="shared" si="2"/>
        <v>48.82908976604248</v>
      </c>
    </row>
    <row r="5" spans="1:7" ht="12.75">
      <c r="A5" s="14" t="s">
        <v>16</v>
      </c>
      <c r="B5" s="18">
        <f t="shared" si="3"/>
        <v>89773</v>
      </c>
      <c r="C5" s="9">
        <f t="shared" si="0"/>
        <v>4.94117517551126</v>
      </c>
      <c r="D5" s="18">
        <v>45814</v>
      </c>
      <c r="E5" s="9">
        <f t="shared" si="1"/>
        <v>51.03316141824379</v>
      </c>
      <c r="F5" s="18">
        <v>43959</v>
      </c>
      <c r="G5" s="9">
        <f t="shared" si="2"/>
        <v>48.96683858175621</v>
      </c>
    </row>
    <row r="6" spans="1:7" ht="12.75">
      <c r="A6" s="14" t="s">
        <v>17</v>
      </c>
      <c r="B6" s="18">
        <f t="shared" si="3"/>
        <v>99241</v>
      </c>
      <c r="C6" s="9">
        <f t="shared" si="0"/>
        <v>5.462301199613614</v>
      </c>
      <c r="D6" s="18">
        <v>50506</v>
      </c>
      <c r="E6" s="9">
        <f t="shared" si="1"/>
        <v>50.8922723471146</v>
      </c>
      <c r="F6" s="18">
        <v>48735</v>
      </c>
      <c r="G6" s="9">
        <f t="shared" si="2"/>
        <v>49.1077276528854</v>
      </c>
    </row>
    <row r="7" spans="1:7" ht="12.75">
      <c r="A7" s="14" t="s">
        <v>18</v>
      </c>
      <c r="B7" s="18">
        <f t="shared" si="3"/>
        <v>100889</v>
      </c>
      <c r="C7" s="9">
        <f t="shared" si="0"/>
        <v>5.553008390965608</v>
      </c>
      <c r="D7" s="18">
        <v>51263</v>
      </c>
      <c r="E7" s="9">
        <f t="shared" si="1"/>
        <v>50.8112876527669</v>
      </c>
      <c r="F7" s="18">
        <v>49626</v>
      </c>
      <c r="G7" s="9">
        <f t="shared" si="2"/>
        <v>49.1887123472331</v>
      </c>
    </row>
    <row r="8" spans="1:7" ht="12.75">
      <c r="A8" s="14" t="s">
        <v>19</v>
      </c>
      <c r="B8" s="18">
        <f t="shared" si="3"/>
        <v>102493</v>
      </c>
      <c r="C8" s="9">
        <f t="shared" si="0"/>
        <v>5.641293788373738</v>
      </c>
      <c r="D8" s="18">
        <v>51228</v>
      </c>
      <c r="E8" s="9">
        <f t="shared" si="1"/>
        <v>49.98194998682837</v>
      </c>
      <c r="F8" s="18">
        <v>51265</v>
      </c>
      <c r="G8" s="9">
        <f t="shared" si="2"/>
        <v>50.01805001317163</v>
      </c>
    </row>
    <row r="9" spans="1:7" ht="12.75">
      <c r="A9" s="14" t="s">
        <v>20</v>
      </c>
      <c r="B9" s="18">
        <f t="shared" si="3"/>
        <v>120119</v>
      </c>
      <c r="C9" s="9">
        <f t="shared" si="0"/>
        <v>6.611442425977042</v>
      </c>
      <c r="D9" s="18">
        <v>59199</v>
      </c>
      <c r="E9" s="9">
        <f t="shared" si="1"/>
        <v>49.28362706982242</v>
      </c>
      <c r="F9" s="18">
        <v>60920</v>
      </c>
      <c r="G9" s="9">
        <f t="shared" si="2"/>
        <v>50.71637293017758</v>
      </c>
    </row>
    <row r="10" spans="1:7" ht="12.75">
      <c r="A10" s="14" t="s">
        <v>21</v>
      </c>
      <c r="B10" s="18">
        <f t="shared" si="3"/>
        <v>134373</v>
      </c>
      <c r="C10" s="9">
        <f t="shared" si="0"/>
        <v>7.3959935822460485</v>
      </c>
      <c r="D10" s="18">
        <v>64926</v>
      </c>
      <c r="E10" s="9">
        <f t="shared" si="1"/>
        <v>48.317742403607866</v>
      </c>
      <c r="F10" s="18">
        <v>69447</v>
      </c>
      <c r="G10" s="9">
        <f t="shared" si="2"/>
        <v>51.682257596392134</v>
      </c>
    </row>
    <row r="11" spans="1:7" ht="12.75">
      <c r="A11" s="14" t="s">
        <v>22</v>
      </c>
      <c r="B11" s="18">
        <f t="shared" si="3"/>
        <v>136986</v>
      </c>
      <c r="C11" s="9">
        <f t="shared" si="0"/>
        <v>7.539815118048694</v>
      </c>
      <c r="D11" s="18">
        <v>66423</v>
      </c>
      <c r="E11" s="9">
        <f t="shared" si="1"/>
        <v>48.48889667557269</v>
      </c>
      <c r="F11" s="18">
        <v>70563</v>
      </c>
      <c r="G11" s="9">
        <f t="shared" si="2"/>
        <v>51.51110332442731</v>
      </c>
    </row>
    <row r="12" spans="1:7" ht="12.75">
      <c r="A12" s="14" t="s">
        <v>23</v>
      </c>
      <c r="B12" s="18">
        <f t="shared" si="3"/>
        <v>137165</v>
      </c>
      <c r="C12" s="9">
        <f t="shared" si="0"/>
        <v>7.5496674161385044</v>
      </c>
      <c r="D12" s="18">
        <v>67393</v>
      </c>
      <c r="E12" s="9">
        <f t="shared" si="1"/>
        <v>49.13279626726935</v>
      </c>
      <c r="F12" s="18">
        <v>69772</v>
      </c>
      <c r="G12" s="9">
        <f t="shared" si="2"/>
        <v>50.86720373273065</v>
      </c>
    </row>
    <row r="13" spans="1:7" ht="12.75">
      <c r="A13" s="14" t="s">
        <v>24</v>
      </c>
      <c r="B13" s="18">
        <f t="shared" si="3"/>
        <v>120436</v>
      </c>
      <c r="C13" s="9">
        <f t="shared" si="0"/>
        <v>6.628890350527153</v>
      </c>
      <c r="D13" s="18">
        <v>59787</v>
      </c>
      <c r="E13" s="9">
        <f t="shared" si="1"/>
        <v>49.6421335813212</v>
      </c>
      <c r="F13" s="18">
        <v>60649</v>
      </c>
      <c r="G13" s="9">
        <f t="shared" si="2"/>
        <v>50.3578664186788</v>
      </c>
    </row>
    <row r="14" spans="1:7" ht="12.75">
      <c r="A14" s="14" t="s">
        <v>25</v>
      </c>
      <c r="B14" s="18">
        <f t="shared" si="3"/>
        <v>99985</v>
      </c>
      <c r="C14" s="9">
        <f t="shared" si="0"/>
        <v>5.503251533573494</v>
      </c>
      <c r="D14" s="18">
        <v>49728</v>
      </c>
      <c r="E14" s="9">
        <f t="shared" si="1"/>
        <v>49.73546031904786</v>
      </c>
      <c r="F14" s="18">
        <v>50257</v>
      </c>
      <c r="G14" s="9">
        <f t="shared" si="2"/>
        <v>50.26453968095214</v>
      </c>
    </row>
    <row r="15" spans="1:7" ht="12.75">
      <c r="A15" s="14" t="s">
        <v>26</v>
      </c>
      <c r="B15" s="18">
        <f t="shared" si="3"/>
        <v>97726</v>
      </c>
      <c r="C15" s="9">
        <f t="shared" si="0"/>
        <v>5.378914430864663</v>
      </c>
      <c r="D15" s="18">
        <v>48350</v>
      </c>
      <c r="E15" s="9">
        <f t="shared" si="1"/>
        <v>49.47506293105212</v>
      </c>
      <c r="F15" s="18">
        <v>49376</v>
      </c>
      <c r="G15" s="9">
        <f t="shared" si="2"/>
        <v>50.52493706894788</v>
      </c>
    </row>
    <row r="16" spans="1:7" ht="12.75">
      <c r="A16" s="14" t="s">
        <v>27</v>
      </c>
      <c r="B16" s="18">
        <f t="shared" si="3"/>
        <v>96666</v>
      </c>
      <c r="C16" s="9">
        <f>+B16*100/B$2</f>
        <v>5.320571213126123</v>
      </c>
      <c r="D16" s="18">
        <v>47331</v>
      </c>
      <c r="E16" s="9">
        <f t="shared" si="1"/>
        <v>48.96344112718019</v>
      </c>
      <c r="F16" s="18">
        <v>49335</v>
      </c>
      <c r="G16" s="9">
        <f t="shared" si="2"/>
        <v>51.03655887281981</v>
      </c>
    </row>
    <row r="17" spans="1:7" ht="12.75">
      <c r="A17" s="14" t="s">
        <v>28</v>
      </c>
      <c r="B17" s="18">
        <f t="shared" si="3"/>
        <v>83842</v>
      </c>
      <c r="C17" s="9">
        <f t="shared" si="0"/>
        <v>4.614728360032694</v>
      </c>
      <c r="D17" s="18">
        <v>40025</v>
      </c>
      <c r="E17" s="9">
        <f t="shared" si="1"/>
        <v>47.73860356384628</v>
      </c>
      <c r="F17" s="18">
        <v>43817</v>
      </c>
      <c r="G17" s="9">
        <f t="shared" si="2"/>
        <v>52.26139643615372</v>
      </c>
    </row>
    <row r="18" spans="1:7" ht="12.75">
      <c r="A18" s="14" t="s">
        <v>29</v>
      </c>
      <c r="B18" s="18">
        <f t="shared" si="3"/>
        <v>90790</v>
      </c>
      <c r="C18" s="9">
        <f t="shared" si="0"/>
        <v>4.997151640077387</v>
      </c>
      <c r="D18" s="18">
        <v>42891</v>
      </c>
      <c r="E18" s="9">
        <f t="shared" si="1"/>
        <v>47.24198700297389</v>
      </c>
      <c r="F18" s="18">
        <v>47899</v>
      </c>
      <c r="G18" s="9">
        <f t="shared" si="2"/>
        <v>52.75801299702611</v>
      </c>
    </row>
    <row r="19" spans="1:7" ht="12.75">
      <c r="A19" s="14" t="s">
        <v>30</v>
      </c>
      <c r="B19" s="18">
        <f t="shared" si="3"/>
        <v>73823</v>
      </c>
      <c r="C19" s="9">
        <f t="shared" si="0"/>
        <v>4.06327487086059</v>
      </c>
      <c r="D19" s="18">
        <v>33087</v>
      </c>
      <c r="E19" s="9">
        <f t="shared" si="1"/>
        <v>44.81936523847581</v>
      </c>
      <c r="F19" s="18">
        <v>40736</v>
      </c>
      <c r="G19" s="9">
        <f t="shared" si="2"/>
        <v>55.18063476152419</v>
      </c>
    </row>
    <row r="20" spans="1:7" ht="12.75">
      <c r="A20" s="15" t="s">
        <v>31</v>
      </c>
      <c r="B20" s="19">
        <f t="shared" si="3"/>
        <v>80249</v>
      </c>
      <c r="C20" s="10">
        <f t="shared" si="0"/>
        <v>4.416966868207624</v>
      </c>
      <c r="D20" s="19">
        <v>32674</v>
      </c>
      <c r="E20" s="10">
        <f t="shared" si="1"/>
        <v>40.71577215915463</v>
      </c>
      <c r="F20" s="19">
        <v>47575</v>
      </c>
      <c r="G20" s="10">
        <f t="shared" si="2"/>
        <v>59.28422784084537</v>
      </c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3" customWidth="1"/>
    <col min="2" max="16384" width="11.421875" style="3" customWidth="1"/>
  </cols>
  <sheetData>
    <row r="1" ht="12.75">
      <c r="A1" s="2" t="s">
        <v>3</v>
      </c>
    </row>
    <row r="2" ht="12.75">
      <c r="A2" s="4" t="s">
        <v>4</v>
      </c>
    </row>
    <row r="4" spans="1:2" ht="12.75">
      <c r="A4" s="2" t="s">
        <v>5</v>
      </c>
      <c r="B4" s="2" t="s">
        <v>6</v>
      </c>
    </row>
    <row r="5" spans="1:2" ht="12.75">
      <c r="A5" s="2" t="s">
        <v>10</v>
      </c>
      <c r="B5" s="2" t="s">
        <v>2</v>
      </c>
    </row>
    <row r="6" spans="1:2" ht="12.75">
      <c r="A6" s="2" t="s">
        <v>7</v>
      </c>
      <c r="B6" s="2" t="s">
        <v>1</v>
      </c>
    </row>
    <row r="7" spans="1:2" ht="12.75">
      <c r="A7" s="2" t="s">
        <v>42</v>
      </c>
      <c r="B7" s="2" t="s">
        <v>44</v>
      </c>
    </row>
    <row r="9" ht="12.75">
      <c r="A9" s="2" t="s">
        <v>8</v>
      </c>
    </row>
    <row r="10" spans="1:2" ht="12.75">
      <c r="A10" s="2" t="s">
        <v>41</v>
      </c>
      <c r="B10" s="2" t="s">
        <v>35</v>
      </c>
    </row>
    <row r="11" spans="1:2" ht="12.75">
      <c r="A11" s="2" t="s">
        <v>0</v>
      </c>
      <c r="B11" s="2" t="s">
        <v>36</v>
      </c>
    </row>
    <row r="12" spans="1:2" ht="12.75">
      <c r="A12" s="3" t="s">
        <v>32</v>
      </c>
      <c r="B12" s="2" t="s">
        <v>37</v>
      </c>
    </row>
    <row r="13" spans="1:2" ht="12.75">
      <c r="A13" s="3" t="s">
        <v>12</v>
      </c>
      <c r="B13" s="2" t="s">
        <v>38</v>
      </c>
    </row>
    <row r="14" spans="1:2" ht="12.75">
      <c r="A14" s="3" t="s">
        <v>33</v>
      </c>
      <c r="B14" s="2" t="s">
        <v>40</v>
      </c>
    </row>
    <row r="15" spans="1:2" ht="12.75">
      <c r="A15" s="3" t="s">
        <v>13</v>
      </c>
      <c r="B15" s="2" t="s">
        <v>39</v>
      </c>
    </row>
    <row r="16" ht="12.75">
      <c r="B16" s="2"/>
    </row>
    <row r="18" ht="12.75">
      <c r="A18" s="2" t="s">
        <v>9</v>
      </c>
    </row>
    <row r="19" ht="12.75">
      <c r="A19" s="2" t="s">
        <v>45</v>
      </c>
    </row>
    <row r="20" spans="1:2" ht="12.75">
      <c r="A20" s="2"/>
      <c r="B20" s="4" t="s">
        <v>11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2011-12-23T11:32:18Z</cp:lastPrinted>
  <dcterms:created xsi:type="dcterms:W3CDTF">2003-03-14T18:32:09Z</dcterms:created>
  <dcterms:modified xsi:type="dcterms:W3CDTF">2012-03-30T17:06:18Z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