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9570" activeTab="0"/>
  </bookViews>
  <sheets>
    <sheet name="saldos" sheetId="1" r:id="rId1"/>
  </sheets>
  <definedNames>
    <definedName name="_xlnm.Print_Area" localSheetId="0">'saldos'!$A$1:$L$61</definedName>
    <definedName name="_xlnm.Print_Titles" localSheetId="0">'saldos'!$A:$A,'saldos'!$1:$4</definedName>
  </definedNames>
  <calcPr fullCalcOnLoad="1"/>
</workbook>
</file>

<file path=xl/sharedStrings.xml><?xml version="1.0" encoding="utf-8"?>
<sst xmlns="http://schemas.openxmlformats.org/spreadsheetml/2006/main" count="72" uniqueCount="67">
  <si>
    <t>Cantabria</t>
  </si>
  <si>
    <t>Rioja (La)</t>
  </si>
  <si>
    <t>Ceuta</t>
  </si>
  <si>
    <t>Melilla</t>
  </si>
  <si>
    <t>Fuente:  Instituto Nacional de Estadística</t>
  </si>
  <si>
    <t>Asturias</t>
  </si>
  <si>
    <t>Madrid</t>
  </si>
  <si>
    <t>Murcia</t>
  </si>
  <si>
    <t>Navarra</t>
  </si>
  <si>
    <t>www.ine.es</t>
  </si>
  <si>
    <t>Francisco.RuizG@uclm.es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</si>
  <si>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</si>
  <si>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</si>
  <si>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</si>
  <si>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</si>
  <si>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</si>
  <si>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</si>
  <si>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</si>
  <si>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</si>
  <si>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Huesca</t>
  </si>
  <si>
    <t>Teruel</t>
  </si>
  <si>
    <t>Zaragoza</t>
  </si>
  <si>
    <t>Palmas (Las)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</si>
  <si>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</si>
  <si>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</si>
  <si>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</si>
  <si>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</si>
  <si>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</si>
  <si>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</si>
  <si>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</si>
  <si>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</si>
  <si>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</si>
  <si>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</si>
  <si>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</si>
  <si>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</si>
  <si>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</si>
  <si>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Barcelona</t>
  </si>
  <si>
    <t>Girona</t>
  </si>
  <si>
    <t>Lleida</t>
  </si>
  <si>
    <t>Tarragona</t>
  </si>
  <si>
    <t>Alicante</t>
  </si>
  <si>
    <t>Castellón de la Plana</t>
  </si>
  <si>
    <t>Valencia</t>
  </si>
  <si>
    <t>Badajoz</t>
  </si>
  <si>
    <t>Cáceres</t>
  </si>
  <si>
    <t>Coruña (A)</t>
  </si>
  <si>
    <t>Lugo</t>
  </si>
  <si>
    <t>Ourense</t>
  </si>
  <si>
    <t>Pontevedra</t>
  </si>
  <si>
    <t>Guipúzcoa</t>
  </si>
  <si>
    <t>Vizcaya</t>
  </si>
  <si>
    <t>Álava</t>
  </si>
  <si>
    <t>Ávila</t>
  </si>
  <si>
    <t xml:space="preserve">Balears (Illes) </t>
  </si>
  <si>
    <t>Sta. Cruz de Tenerife</t>
  </si>
  <si>
    <t>Saldo</t>
  </si>
  <si>
    <t>Emigraciones</t>
  </si>
  <si>
    <t>Inmigraciones</t>
  </si>
  <si>
    <t>Total ESPAÑA</t>
  </si>
  <si>
    <t>Total</t>
  </si>
  <si>
    <t>Saldo migratorio interno, externo y total por provincias</t>
  </si>
  <si>
    <t>Externas</t>
  </si>
  <si>
    <t>Externo</t>
  </si>
  <si>
    <t>Interiores</t>
  </si>
  <si>
    <t xml:space="preserve"> Estadística de variaciones residenciales 2008</t>
  </si>
  <si>
    <t>Población 2008p</t>
  </si>
  <si>
    <t>Ratio Saldo/2008p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</si>
</sst>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</numFmts>
  <fonts count="5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2"/>
    </font>
    <font>
      <u val="single"/>
      <sz val="8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>
        <color indexed="23"/>
      </bottom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thin"/>
      <top style="thin">
        <color indexed="23"/>
      </top>
      <bottom style="thin"/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/>
      <top style="thin">
        <color indexed="55"/>
      </top>
      <bottom style="thin"/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 style="thin"/>
      <right style="thin"/>
      <top>
        <color indexed="63"/>
      </top>
      <bottom style="thin">
        <color indexed="55"/>
      </bottom>
    </border>
    <border>
      <left style="thin"/>
      <right style="thin">
        <color indexed="55"/>
      </right>
      <top style="thin"/>
      <bottom style="thin"/>
    </border>
    <border>
      <left style="thin">
        <color indexed="55"/>
      </left>
      <right style="thin">
        <color indexed="55"/>
      </right>
      <top style="thin"/>
      <bottom style="thin"/>
    </border>
    <border>
      <left style="thin">
        <color indexed="55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2" fontId="1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15" applyFont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3" borderId="1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2" fontId="1" fillId="0" borderId="17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0" fontId="1" fillId="0" borderId="0" xfId="0" applyFont="1" applyAlignment="1">
      <alignment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dxfs count="2"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.es/" TargetMode="External" /><Relationship Id="rId2" Type="http://schemas.openxmlformats.org/officeDocument/2006/relationships/hyperlink" Target="mailto:Francisco.RuizG@uclm.es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" sqref="A3"/>
    </sheetView>
  </sheetViews>
  <sheetFormatPr defaultColWidth="11.421875" defaultRowHeight="12.75"/>
  <cols>
    <col min="1" max="1" width="16.7109375" style="1" customWidth="1"/>
    <col min="2" max="10" width="7.7109375" style="1" customWidth="1"/>
    <col min="11" max="11" width="8.7109375" style="1" customWidth="1"/>
    <col min="12" max="12" width="9.7109375" style="1" customWidth="1"/>
    <col min="13" max="16384" width="11.57421875" style="1" customWidth="1"/>
  </cols>
  <sheetData>
    <row r="1" ht="12">
      <c r="A1" s="1" t="s">
        <v>64</v>
      </c>
    </row>
    <row r="2" s="30" customFormat="1" ht="18" customHeight="1">
      <c r="A2" s="30" t="s">
        <v>60</v>
      </c>
    </row>
    <row r="3" spans="2:10" s="30" customFormat="1" ht="15" customHeight="1">
      <c r="B3" s="31" t="s">
        <v>57</v>
      </c>
      <c r="C3" s="32"/>
      <c r="D3" s="33"/>
      <c r="E3" s="31" t="s">
        <v>56</v>
      </c>
      <c r="F3" s="32"/>
      <c r="G3" s="33"/>
      <c r="H3" s="31" t="s">
        <v>55</v>
      </c>
      <c r="I3" s="32"/>
      <c r="J3" s="33"/>
    </row>
    <row r="4" spans="1:12" ht="22.5" customHeight="1">
      <c r="A4" s="18"/>
      <c r="B4" s="19" t="s">
        <v>59</v>
      </c>
      <c r="C4" s="19" t="s">
        <v>63</v>
      </c>
      <c r="D4" s="19" t="s">
        <v>61</v>
      </c>
      <c r="E4" s="19" t="s">
        <v>59</v>
      </c>
      <c r="F4" s="19" t="s">
        <v>63</v>
      </c>
      <c r="G4" s="19" t="s">
        <v>61</v>
      </c>
      <c r="H4" s="19" t="s">
        <v>59</v>
      </c>
      <c r="I4" s="19" t="s">
        <v>63</v>
      </c>
      <c r="J4" s="19" t="s">
        <v>62</v>
      </c>
      <c r="K4" s="19" t="s">
        <v>65</v>
      </c>
      <c r="L4" s="19" t="s">
        <v>66</v>
      </c>
    </row>
    <row r="5" spans="1:12" ht="12">
      <c r="A5" s="2" t="s">
        <v>58</v>
      </c>
      <c r="B5" s="24">
        <f>+C5+D5</f>
        <v>2369219</v>
      </c>
      <c r="C5" s="25">
        <f>+SUM(C6:C57)</f>
        <v>1643210</v>
      </c>
      <c r="D5" s="26">
        <f>+SUM(D6:D57)</f>
        <v>726009</v>
      </c>
      <c r="E5" s="24">
        <f>+F5+G5</f>
        <v>1909670</v>
      </c>
      <c r="F5" s="25">
        <f>+SUM(F6:F57)</f>
        <v>1643210</v>
      </c>
      <c r="G5" s="26">
        <f>+SUM(G6:G57)</f>
        <v>266460</v>
      </c>
      <c r="H5" s="24">
        <f>+I5+J5</f>
        <v>459549</v>
      </c>
      <c r="I5" s="25">
        <f>+C5-F5</f>
        <v>0</v>
      </c>
      <c r="J5" s="26">
        <f>+D5-G5</f>
        <v>459549</v>
      </c>
      <c r="K5" s="3">
        <f>+SUM(K6:K57)</f>
        <v>46157822</v>
      </c>
      <c r="L5" s="7">
        <f>+H5*1000/K5</f>
        <v>9.956037353755557</v>
      </c>
    </row>
    <row r="6" spans="1:12" ht="11.25" customHeight="1">
      <c r="A6" s="4" t="s">
        <v>51</v>
      </c>
      <c r="B6" s="20">
        <f aca="true" t="shared" si="0" ref="B6:B57">+C6+D6</f>
        <v>12981</v>
      </c>
      <c r="C6" s="21">
        <v>8592</v>
      </c>
      <c r="D6" s="22">
        <v>4389</v>
      </c>
      <c r="E6" s="20">
        <f aca="true" t="shared" si="1" ref="E6:E57">+F6+G6</f>
        <v>9525</v>
      </c>
      <c r="F6" s="21">
        <v>7585</v>
      </c>
      <c r="G6" s="22">
        <v>1940</v>
      </c>
      <c r="H6" s="20">
        <f aca="true" t="shared" si="2" ref="H6:H57">+I6+J6</f>
        <v>3456</v>
      </c>
      <c r="I6" s="21">
        <f aca="true" t="shared" si="3" ref="I6:I57">+C6-F6</f>
        <v>1007</v>
      </c>
      <c r="J6" s="22">
        <f aca="true" t="shared" si="4" ref="J6:J57">+D6-G6</f>
        <v>2449</v>
      </c>
      <c r="K6" s="23">
        <v>309635</v>
      </c>
      <c r="L6" s="27">
        <f aca="true" t="shared" si="5" ref="L6:L57">+H6*1000/K6</f>
        <v>11.161528896927027</v>
      </c>
    </row>
    <row r="7" spans="1:12" ht="11.25" customHeight="1">
      <c r="A7" s="5" t="s">
        <v>31</v>
      </c>
      <c r="B7" s="10">
        <f t="shared" si="0"/>
        <v>14678</v>
      </c>
      <c r="C7" s="11">
        <v>9955</v>
      </c>
      <c r="D7" s="12">
        <v>4723</v>
      </c>
      <c r="E7" s="10">
        <f t="shared" si="1"/>
        <v>11996</v>
      </c>
      <c r="F7" s="11">
        <v>9822</v>
      </c>
      <c r="G7" s="12">
        <v>2174</v>
      </c>
      <c r="H7" s="10">
        <f t="shared" si="2"/>
        <v>2682</v>
      </c>
      <c r="I7" s="11">
        <f t="shared" si="3"/>
        <v>133</v>
      </c>
      <c r="J7" s="12">
        <f t="shared" si="4"/>
        <v>2549</v>
      </c>
      <c r="K7" s="16">
        <v>397493</v>
      </c>
      <c r="L7" s="28">
        <f t="shared" si="5"/>
        <v>6.747288631497913</v>
      </c>
    </row>
    <row r="8" spans="1:12" ht="11.25" customHeight="1">
      <c r="A8" s="5" t="s">
        <v>40</v>
      </c>
      <c r="B8" s="10">
        <f t="shared" si="0"/>
        <v>101623</v>
      </c>
      <c r="C8" s="11">
        <v>66743</v>
      </c>
      <c r="D8" s="12">
        <v>34880</v>
      </c>
      <c r="E8" s="10">
        <f t="shared" si="1"/>
        <v>82352</v>
      </c>
      <c r="F8" s="11">
        <v>69447</v>
      </c>
      <c r="G8" s="12">
        <v>12905</v>
      </c>
      <c r="H8" s="10">
        <f>+I8+J8</f>
        <v>19271</v>
      </c>
      <c r="I8" s="11">
        <f t="shared" si="3"/>
        <v>-2704</v>
      </c>
      <c r="J8" s="12">
        <f t="shared" si="4"/>
        <v>21975</v>
      </c>
      <c r="K8" s="16">
        <v>1891477</v>
      </c>
      <c r="L8" s="28">
        <f>+H8*1000/K8</f>
        <v>10.188334301712365</v>
      </c>
    </row>
    <row r="9" spans="1:12" ht="11.25" customHeight="1">
      <c r="A9" s="5" t="s">
        <v>11</v>
      </c>
      <c r="B9" s="10">
        <f t="shared" si="0"/>
        <v>44493</v>
      </c>
      <c r="C9" s="11">
        <v>23946</v>
      </c>
      <c r="D9" s="12">
        <v>20547</v>
      </c>
      <c r="E9" s="10">
        <f t="shared" si="1"/>
        <v>34617</v>
      </c>
      <c r="F9" s="11">
        <v>26158</v>
      </c>
      <c r="G9" s="12">
        <v>8459</v>
      </c>
      <c r="H9" s="10">
        <f t="shared" si="2"/>
        <v>9876</v>
      </c>
      <c r="I9" s="11">
        <f t="shared" si="3"/>
        <v>-2212</v>
      </c>
      <c r="J9" s="12">
        <f t="shared" si="4"/>
        <v>12088</v>
      </c>
      <c r="K9" s="16">
        <v>667635</v>
      </c>
      <c r="L9" s="28">
        <f t="shared" si="5"/>
        <v>14.792513873598597</v>
      </c>
    </row>
    <row r="10" spans="1:12" ht="11.25" customHeight="1">
      <c r="A10" s="5" t="s">
        <v>5</v>
      </c>
      <c r="B10" s="10">
        <f t="shared" si="0"/>
        <v>39882</v>
      </c>
      <c r="C10" s="11">
        <v>30417</v>
      </c>
      <c r="D10" s="12">
        <v>9465</v>
      </c>
      <c r="E10" s="10">
        <f t="shared" si="1"/>
        <v>30786</v>
      </c>
      <c r="F10" s="11">
        <v>28461</v>
      </c>
      <c r="G10" s="12">
        <v>2325</v>
      </c>
      <c r="H10" s="10">
        <f t="shared" si="2"/>
        <v>9096</v>
      </c>
      <c r="I10" s="11">
        <f t="shared" si="3"/>
        <v>1956</v>
      </c>
      <c r="J10" s="12">
        <f t="shared" si="4"/>
        <v>7140</v>
      </c>
      <c r="K10" s="16">
        <v>1080138</v>
      </c>
      <c r="L10" s="28">
        <f t="shared" si="5"/>
        <v>8.421146186876122</v>
      </c>
    </row>
    <row r="11" spans="1:12" ht="11.25" customHeight="1">
      <c r="A11" s="5" t="s">
        <v>52</v>
      </c>
      <c r="B11" s="10">
        <f t="shared" si="0"/>
        <v>6919</v>
      </c>
      <c r="C11" s="11">
        <v>5004</v>
      </c>
      <c r="D11" s="12">
        <v>1915</v>
      </c>
      <c r="E11" s="10">
        <f t="shared" si="1"/>
        <v>6352</v>
      </c>
      <c r="F11" s="11">
        <v>6056</v>
      </c>
      <c r="G11" s="12">
        <v>296</v>
      </c>
      <c r="H11" s="10">
        <f t="shared" si="2"/>
        <v>567</v>
      </c>
      <c r="I11" s="11">
        <f t="shared" si="3"/>
        <v>-1052</v>
      </c>
      <c r="J11" s="12">
        <f t="shared" si="4"/>
        <v>1619</v>
      </c>
      <c r="K11" s="16">
        <v>171815</v>
      </c>
      <c r="L11" s="28">
        <f t="shared" si="5"/>
        <v>3.3000611122428194</v>
      </c>
    </row>
    <row r="12" spans="1:12" ht="11.25" customHeight="1">
      <c r="A12" s="5" t="s">
        <v>43</v>
      </c>
      <c r="B12" s="10">
        <f t="shared" si="0"/>
        <v>18686</v>
      </c>
      <c r="C12" s="11">
        <v>15361</v>
      </c>
      <c r="D12" s="12">
        <v>3325</v>
      </c>
      <c r="E12" s="10">
        <f t="shared" si="1"/>
        <v>15812</v>
      </c>
      <c r="F12" s="11">
        <v>14938</v>
      </c>
      <c r="G12" s="12">
        <v>874</v>
      </c>
      <c r="H12" s="10">
        <f t="shared" si="2"/>
        <v>2874</v>
      </c>
      <c r="I12" s="11">
        <f t="shared" si="3"/>
        <v>423</v>
      </c>
      <c r="J12" s="12">
        <f t="shared" si="4"/>
        <v>2451</v>
      </c>
      <c r="K12" s="16">
        <v>685246</v>
      </c>
      <c r="L12" s="28">
        <f t="shared" si="5"/>
        <v>4.1941142305099195</v>
      </c>
    </row>
    <row r="13" spans="1:12" ht="11.25" customHeight="1">
      <c r="A13" s="5" t="s">
        <v>53</v>
      </c>
      <c r="B13" s="10">
        <f t="shared" si="0"/>
        <v>78970</v>
      </c>
      <c r="C13" s="11">
        <v>53247</v>
      </c>
      <c r="D13" s="12">
        <v>25723</v>
      </c>
      <c r="E13" s="10">
        <f t="shared" si="1"/>
        <v>57384</v>
      </c>
      <c r="F13" s="11">
        <v>50002</v>
      </c>
      <c r="G13" s="12">
        <v>7382</v>
      </c>
      <c r="H13" s="10">
        <f t="shared" si="2"/>
        <v>21586</v>
      </c>
      <c r="I13" s="11">
        <f t="shared" si="3"/>
        <v>3245</v>
      </c>
      <c r="J13" s="12">
        <f t="shared" si="4"/>
        <v>18341</v>
      </c>
      <c r="K13" s="16">
        <v>1072844</v>
      </c>
      <c r="L13" s="28">
        <f t="shared" si="5"/>
        <v>20.120353005655996</v>
      </c>
    </row>
    <row r="14" spans="1:12" ht="11.25" customHeight="1">
      <c r="A14" s="5" t="s">
        <v>36</v>
      </c>
      <c r="B14" s="10">
        <f t="shared" si="0"/>
        <v>358013</v>
      </c>
      <c r="C14" s="11">
        <v>229170</v>
      </c>
      <c r="D14" s="12">
        <v>128843</v>
      </c>
      <c r="E14" s="10">
        <f t="shared" si="1"/>
        <v>298299</v>
      </c>
      <c r="F14" s="11">
        <v>233946</v>
      </c>
      <c r="G14" s="12">
        <v>64353</v>
      </c>
      <c r="H14" s="10">
        <f t="shared" si="2"/>
        <v>59714</v>
      </c>
      <c r="I14" s="11">
        <f t="shared" si="3"/>
        <v>-4776</v>
      </c>
      <c r="J14" s="12">
        <f t="shared" si="4"/>
        <v>64490</v>
      </c>
      <c r="K14" s="16">
        <v>5416447</v>
      </c>
      <c r="L14" s="28">
        <f t="shared" si="5"/>
        <v>11.024570165645487</v>
      </c>
    </row>
    <row r="15" spans="1:12" ht="12">
      <c r="A15" s="5" t="s">
        <v>23</v>
      </c>
      <c r="B15" s="10">
        <f t="shared" si="0"/>
        <v>16336</v>
      </c>
      <c r="C15" s="11">
        <v>11590</v>
      </c>
      <c r="D15" s="12">
        <v>4746</v>
      </c>
      <c r="E15" s="10">
        <f t="shared" si="1"/>
        <v>13516</v>
      </c>
      <c r="F15" s="11">
        <v>11974</v>
      </c>
      <c r="G15" s="12">
        <v>1542</v>
      </c>
      <c r="H15" s="10">
        <f t="shared" si="2"/>
        <v>2820</v>
      </c>
      <c r="I15" s="11">
        <f t="shared" si="3"/>
        <v>-384</v>
      </c>
      <c r="J15" s="12">
        <f t="shared" si="4"/>
        <v>3204</v>
      </c>
      <c r="K15" s="16">
        <v>373672</v>
      </c>
      <c r="L15" s="28">
        <f t="shared" si="5"/>
        <v>7.546725470466077</v>
      </c>
    </row>
    <row r="16" spans="1:12" ht="12">
      <c r="A16" s="5" t="s">
        <v>44</v>
      </c>
      <c r="B16" s="10">
        <f t="shared" si="0"/>
        <v>11898</v>
      </c>
      <c r="C16" s="11">
        <v>10160</v>
      </c>
      <c r="D16" s="12">
        <v>1738</v>
      </c>
      <c r="E16" s="10">
        <f t="shared" si="1"/>
        <v>11585</v>
      </c>
      <c r="F16" s="11">
        <v>10922</v>
      </c>
      <c r="G16" s="12">
        <v>663</v>
      </c>
      <c r="H16" s="10">
        <f t="shared" si="2"/>
        <v>313</v>
      </c>
      <c r="I16" s="11">
        <f t="shared" si="3"/>
        <v>-762</v>
      </c>
      <c r="J16" s="12">
        <f t="shared" si="4"/>
        <v>1075</v>
      </c>
      <c r="K16" s="16">
        <v>412498</v>
      </c>
      <c r="L16" s="28">
        <f t="shared" si="5"/>
        <v>0.7587915577772498</v>
      </c>
    </row>
    <row r="17" spans="1:12" ht="12">
      <c r="A17" s="5" t="s">
        <v>12</v>
      </c>
      <c r="B17" s="10">
        <f t="shared" si="0"/>
        <v>32841</v>
      </c>
      <c r="C17" s="11">
        <v>26744</v>
      </c>
      <c r="D17" s="12">
        <v>6097</v>
      </c>
      <c r="E17" s="10">
        <f t="shared" si="1"/>
        <v>28264</v>
      </c>
      <c r="F17" s="11">
        <v>26578</v>
      </c>
      <c r="G17" s="12">
        <v>1686</v>
      </c>
      <c r="H17" s="10">
        <f t="shared" si="2"/>
        <v>4577</v>
      </c>
      <c r="I17" s="11">
        <f t="shared" si="3"/>
        <v>166</v>
      </c>
      <c r="J17" s="12">
        <f t="shared" si="4"/>
        <v>4411</v>
      </c>
      <c r="K17" s="16">
        <v>1220467</v>
      </c>
      <c r="L17" s="28">
        <f t="shared" si="5"/>
        <v>3.7502038154247512</v>
      </c>
    </row>
    <row r="18" spans="1:12" ht="12">
      <c r="A18" s="5" t="s">
        <v>0</v>
      </c>
      <c r="B18" s="10">
        <f t="shared" si="0"/>
        <v>30797</v>
      </c>
      <c r="C18" s="11">
        <v>23736</v>
      </c>
      <c r="D18" s="12">
        <v>7061</v>
      </c>
      <c r="E18" s="10">
        <f t="shared" si="1"/>
        <v>24226</v>
      </c>
      <c r="F18" s="11">
        <v>22549</v>
      </c>
      <c r="G18" s="12">
        <v>1677</v>
      </c>
      <c r="H18" s="10">
        <f t="shared" si="2"/>
        <v>6571</v>
      </c>
      <c r="I18" s="11">
        <f t="shared" si="3"/>
        <v>1187</v>
      </c>
      <c r="J18" s="12">
        <f t="shared" si="4"/>
        <v>5384</v>
      </c>
      <c r="K18" s="16">
        <v>582138</v>
      </c>
      <c r="L18" s="28">
        <f t="shared" si="5"/>
        <v>11.287701541558874</v>
      </c>
    </row>
    <row r="19" spans="1:12" ht="12.75" customHeight="1">
      <c r="A19" s="5" t="s">
        <v>41</v>
      </c>
      <c r="B19" s="10">
        <f t="shared" si="0"/>
        <v>31085</v>
      </c>
      <c r="C19" s="11">
        <v>22710</v>
      </c>
      <c r="D19" s="12">
        <v>8375</v>
      </c>
      <c r="E19" s="10">
        <f t="shared" si="1"/>
        <v>25468</v>
      </c>
      <c r="F19" s="11">
        <v>22387</v>
      </c>
      <c r="G19" s="12">
        <v>3081</v>
      </c>
      <c r="H19" s="10">
        <f t="shared" si="2"/>
        <v>5617</v>
      </c>
      <c r="I19" s="11">
        <f t="shared" si="3"/>
        <v>323</v>
      </c>
      <c r="J19" s="12">
        <f t="shared" si="4"/>
        <v>5294</v>
      </c>
      <c r="K19" s="16">
        <v>594915</v>
      </c>
      <c r="L19" s="28">
        <f t="shared" si="5"/>
        <v>9.441684946589008</v>
      </c>
    </row>
    <row r="20" spans="1:12" ht="12.75" customHeight="1">
      <c r="A20" s="5" t="s">
        <v>32</v>
      </c>
      <c r="B20" s="10">
        <f t="shared" si="0"/>
        <v>19304</v>
      </c>
      <c r="C20" s="11">
        <v>13952</v>
      </c>
      <c r="D20" s="12">
        <v>5352</v>
      </c>
      <c r="E20" s="10">
        <f t="shared" si="1"/>
        <v>14735</v>
      </c>
      <c r="F20" s="11">
        <v>13357</v>
      </c>
      <c r="G20" s="12">
        <v>1378</v>
      </c>
      <c r="H20" s="10">
        <f t="shared" si="2"/>
        <v>4569</v>
      </c>
      <c r="I20" s="11">
        <f t="shared" si="3"/>
        <v>595</v>
      </c>
      <c r="J20" s="12">
        <f t="shared" si="4"/>
        <v>3974</v>
      </c>
      <c r="K20" s="16">
        <v>522343</v>
      </c>
      <c r="L20" s="28">
        <f t="shared" si="5"/>
        <v>8.747125930662419</v>
      </c>
    </row>
    <row r="21" spans="1:12" ht="12">
      <c r="A21" s="5" t="s">
        <v>13</v>
      </c>
      <c r="B21" s="10">
        <f t="shared" si="0"/>
        <v>19166</v>
      </c>
      <c r="C21" s="11">
        <v>15233</v>
      </c>
      <c r="D21" s="12">
        <v>3933</v>
      </c>
      <c r="E21" s="10">
        <f t="shared" si="1"/>
        <v>16082</v>
      </c>
      <c r="F21" s="11">
        <v>15369</v>
      </c>
      <c r="G21" s="12">
        <v>713</v>
      </c>
      <c r="H21" s="10">
        <f t="shared" si="2"/>
        <v>3084</v>
      </c>
      <c r="I21" s="11">
        <f t="shared" si="3"/>
        <v>-136</v>
      </c>
      <c r="J21" s="12">
        <f t="shared" si="4"/>
        <v>3220</v>
      </c>
      <c r="K21" s="16">
        <v>798822</v>
      </c>
      <c r="L21" s="28">
        <f t="shared" si="5"/>
        <v>3.8606848584540736</v>
      </c>
    </row>
    <row r="22" spans="1:12" ht="11.25" customHeight="1">
      <c r="A22" s="5" t="s">
        <v>45</v>
      </c>
      <c r="B22" s="10">
        <f t="shared" si="0"/>
        <v>45607</v>
      </c>
      <c r="C22" s="11">
        <v>36794</v>
      </c>
      <c r="D22" s="12">
        <v>8813</v>
      </c>
      <c r="E22" s="10">
        <f t="shared" si="1"/>
        <v>37948</v>
      </c>
      <c r="F22" s="11">
        <v>34461</v>
      </c>
      <c r="G22" s="12">
        <v>3487</v>
      </c>
      <c r="H22" s="10">
        <f t="shared" si="2"/>
        <v>7659</v>
      </c>
      <c r="I22" s="11">
        <f t="shared" si="3"/>
        <v>2333</v>
      </c>
      <c r="J22" s="12">
        <f t="shared" si="4"/>
        <v>5326</v>
      </c>
      <c r="K22" s="16">
        <v>1139121</v>
      </c>
      <c r="L22" s="28">
        <f t="shared" si="5"/>
        <v>6.72360530619662</v>
      </c>
    </row>
    <row r="23" spans="1:12" ht="12">
      <c r="A23" s="5" t="s">
        <v>33</v>
      </c>
      <c r="B23" s="10">
        <f t="shared" si="0"/>
        <v>11210</v>
      </c>
      <c r="C23" s="11">
        <v>7227</v>
      </c>
      <c r="D23" s="12">
        <v>3983</v>
      </c>
      <c r="E23" s="10">
        <f t="shared" si="1"/>
        <v>8480</v>
      </c>
      <c r="F23" s="11">
        <v>7755</v>
      </c>
      <c r="G23" s="12">
        <v>725</v>
      </c>
      <c r="H23" s="10">
        <f t="shared" si="2"/>
        <v>2730</v>
      </c>
      <c r="I23" s="11">
        <f t="shared" si="3"/>
        <v>-528</v>
      </c>
      <c r="J23" s="12">
        <f t="shared" si="4"/>
        <v>3258</v>
      </c>
      <c r="K23" s="16">
        <v>215274</v>
      </c>
      <c r="L23" s="28">
        <f t="shared" si="5"/>
        <v>12.681512862677332</v>
      </c>
    </row>
    <row r="24" spans="1:12" ht="12">
      <c r="A24" s="5" t="s">
        <v>37</v>
      </c>
      <c r="B24" s="10">
        <f t="shared" si="0"/>
        <v>55301</v>
      </c>
      <c r="C24" s="11">
        <v>35025</v>
      </c>
      <c r="D24" s="12">
        <v>20276</v>
      </c>
      <c r="E24" s="10">
        <f t="shared" si="1"/>
        <v>42862</v>
      </c>
      <c r="F24" s="11">
        <v>35166</v>
      </c>
      <c r="G24" s="12">
        <v>7696</v>
      </c>
      <c r="H24" s="10">
        <f t="shared" si="2"/>
        <v>12439</v>
      </c>
      <c r="I24" s="11">
        <f t="shared" si="3"/>
        <v>-141</v>
      </c>
      <c r="J24" s="12">
        <f t="shared" si="4"/>
        <v>12580</v>
      </c>
      <c r="K24" s="16">
        <v>731864</v>
      </c>
      <c r="L24" s="28">
        <f t="shared" si="5"/>
        <v>16.996327186471802</v>
      </c>
    </row>
    <row r="25" spans="1:12" ht="12">
      <c r="A25" s="5" t="s">
        <v>14</v>
      </c>
      <c r="B25" s="10">
        <f t="shared" si="0"/>
        <v>43134</v>
      </c>
      <c r="C25" s="11">
        <v>34775</v>
      </c>
      <c r="D25" s="12">
        <v>8359</v>
      </c>
      <c r="E25" s="10">
        <f t="shared" si="1"/>
        <v>38428</v>
      </c>
      <c r="F25" s="11">
        <v>35841</v>
      </c>
      <c r="G25" s="12">
        <v>2587</v>
      </c>
      <c r="H25" s="10">
        <f t="shared" si="2"/>
        <v>4706</v>
      </c>
      <c r="I25" s="11">
        <f t="shared" si="3"/>
        <v>-1066</v>
      </c>
      <c r="J25" s="12">
        <f t="shared" si="4"/>
        <v>5772</v>
      </c>
      <c r="K25" s="16">
        <v>901220</v>
      </c>
      <c r="L25" s="28">
        <f t="shared" si="5"/>
        <v>5.221810434744014</v>
      </c>
    </row>
    <row r="26" spans="1:12" ht="12">
      <c r="A26" s="5" t="s">
        <v>34</v>
      </c>
      <c r="B26" s="10">
        <f t="shared" si="0"/>
        <v>21238</v>
      </c>
      <c r="C26" s="11">
        <v>17031</v>
      </c>
      <c r="D26" s="12">
        <v>4207</v>
      </c>
      <c r="E26" s="10">
        <f t="shared" si="1"/>
        <v>13960</v>
      </c>
      <c r="F26" s="11">
        <v>13025</v>
      </c>
      <c r="G26" s="12">
        <v>935</v>
      </c>
      <c r="H26" s="10">
        <f t="shared" si="2"/>
        <v>7278</v>
      </c>
      <c r="I26" s="11">
        <f t="shared" si="3"/>
        <v>4006</v>
      </c>
      <c r="J26" s="12">
        <f t="shared" si="4"/>
        <v>3272</v>
      </c>
      <c r="K26" s="16">
        <v>237787</v>
      </c>
      <c r="L26" s="28">
        <f t="shared" si="5"/>
        <v>30.60722411233583</v>
      </c>
    </row>
    <row r="27" spans="1:12" ht="12">
      <c r="A27" s="5" t="s">
        <v>49</v>
      </c>
      <c r="B27" s="10">
        <f t="shared" si="0"/>
        <v>26231</v>
      </c>
      <c r="C27" s="11">
        <v>18102</v>
      </c>
      <c r="D27" s="12">
        <v>8129</v>
      </c>
      <c r="E27" s="10">
        <f t="shared" si="1"/>
        <v>22073</v>
      </c>
      <c r="F27" s="11">
        <v>18322</v>
      </c>
      <c r="G27" s="12">
        <v>3751</v>
      </c>
      <c r="H27" s="10">
        <f t="shared" si="2"/>
        <v>4158</v>
      </c>
      <c r="I27" s="11">
        <f t="shared" si="3"/>
        <v>-220</v>
      </c>
      <c r="J27" s="12">
        <f t="shared" si="4"/>
        <v>4378</v>
      </c>
      <c r="K27" s="16">
        <v>701056</v>
      </c>
      <c r="L27" s="28">
        <f t="shared" si="5"/>
        <v>5.93105258353113</v>
      </c>
    </row>
    <row r="28" spans="1:12" ht="12">
      <c r="A28" s="5" t="s">
        <v>15</v>
      </c>
      <c r="B28" s="10">
        <f t="shared" si="0"/>
        <v>18068</v>
      </c>
      <c r="C28" s="11">
        <v>12685</v>
      </c>
      <c r="D28" s="12">
        <v>5383</v>
      </c>
      <c r="E28" s="10">
        <f t="shared" si="1"/>
        <v>14865</v>
      </c>
      <c r="F28" s="11">
        <v>12899</v>
      </c>
      <c r="G28" s="12">
        <v>1966</v>
      </c>
      <c r="H28" s="10">
        <f t="shared" si="2"/>
        <v>3203</v>
      </c>
      <c r="I28" s="11">
        <f t="shared" si="3"/>
        <v>-214</v>
      </c>
      <c r="J28" s="12">
        <f t="shared" si="4"/>
        <v>3417</v>
      </c>
      <c r="K28" s="16">
        <v>507915</v>
      </c>
      <c r="L28" s="28">
        <f t="shared" si="5"/>
        <v>6.306173277024699</v>
      </c>
    </row>
    <row r="29" spans="1:12" ht="12">
      <c r="A29" s="5" t="s">
        <v>19</v>
      </c>
      <c r="B29" s="10">
        <f t="shared" si="0"/>
        <v>11516</v>
      </c>
      <c r="C29" s="11">
        <v>8186</v>
      </c>
      <c r="D29" s="12">
        <v>3330</v>
      </c>
      <c r="E29" s="10">
        <f t="shared" si="1"/>
        <v>8595</v>
      </c>
      <c r="F29" s="11">
        <v>7834</v>
      </c>
      <c r="G29" s="12">
        <v>761</v>
      </c>
      <c r="H29" s="10">
        <f t="shared" si="2"/>
        <v>2921</v>
      </c>
      <c r="I29" s="11">
        <f t="shared" si="3"/>
        <v>352</v>
      </c>
      <c r="J29" s="12">
        <f t="shared" si="4"/>
        <v>2569</v>
      </c>
      <c r="K29" s="16">
        <v>225271</v>
      </c>
      <c r="L29" s="28">
        <f t="shared" si="5"/>
        <v>12.966604667267424</v>
      </c>
    </row>
    <row r="30" spans="1:12" ht="12">
      <c r="A30" s="5" t="s">
        <v>16</v>
      </c>
      <c r="B30" s="10">
        <f t="shared" si="0"/>
        <v>16749</v>
      </c>
      <c r="C30" s="11">
        <v>13682</v>
      </c>
      <c r="D30" s="12">
        <v>3067</v>
      </c>
      <c r="E30" s="10">
        <f t="shared" si="1"/>
        <v>16790</v>
      </c>
      <c r="F30" s="11">
        <v>15775</v>
      </c>
      <c r="G30" s="12">
        <v>1015</v>
      </c>
      <c r="H30" s="10">
        <f t="shared" si="2"/>
        <v>-41</v>
      </c>
      <c r="I30" s="11">
        <f t="shared" si="3"/>
        <v>-2093</v>
      </c>
      <c r="J30" s="12">
        <f t="shared" si="4"/>
        <v>2052</v>
      </c>
      <c r="K30" s="16">
        <v>667438</v>
      </c>
      <c r="L30" s="28">
        <f t="shared" si="5"/>
        <v>-0.06142892673177134</v>
      </c>
    </row>
    <row r="31" spans="1:12" ht="12">
      <c r="A31" s="5" t="s">
        <v>24</v>
      </c>
      <c r="B31" s="10">
        <f t="shared" si="0"/>
        <v>21822</v>
      </c>
      <c r="C31" s="11">
        <v>18044</v>
      </c>
      <c r="D31" s="12">
        <v>3778</v>
      </c>
      <c r="E31" s="10">
        <f t="shared" si="1"/>
        <v>18982</v>
      </c>
      <c r="F31" s="11">
        <v>18354</v>
      </c>
      <c r="G31" s="12">
        <v>628</v>
      </c>
      <c r="H31" s="10">
        <f t="shared" si="2"/>
        <v>2840</v>
      </c>
      <c r="I31" s="11">
        <f t="shared" si="3"/>
        <v>-310</v>
      </c>
      <c r="J31" s="12">
        <f t="shared" si="4"/>
        <v>3150</v>
      </c>
      <c r="K31" s="16">
        <v>500200</v>
      </c>
      <c r="L31" s="28">
        <f t="shared" si="5"/>
        <v>5.677728908436626</v>
      </c>
    </row>
    <row r="32" spans="1:12" ht="12">
      <c r="A32" s="5" t="s">
        <v>38</v>
      </c>
      <c r="B32" s="10">
        <f t="shared" si="0"/>
        <v>28106</v>
      </c>
      <c r="C32" s="11">
        <v>17644</v>
      </c>
      <c r="D32" s="12">
        <v>10462</v>
      </c>
      <c r="E32" s="10">
        <f t="shared" si="1"/>
        <v>20723</v>
      </c>
      <c r="F32" s="11">
        <v>17702</v>
      </c>
      <c r="G32" s="12">
        <v>3021</v>
      </c>
      <c r="H32" s="10">
        <f t="shared" si="2"/>
        <v>7383</v>
      </c>
      <c r="I32" s="11">
        <f t="shared" si="3"/>
        <v>-58</v>
      </c>
      <c r="J32" s="12">
        <f t="shared" si="4"/>
        <v>7441</v>
      </c>
      <c r="K32" s="16">
        <v>426872</v>
      </c>
      <c r="L32" s="28">
        <f t="shared" si="5"/>
        <v>17.295582750801177</v>
      </c>
    </row>
    <row r="33" spans="1:12" ht="12">
      <c r="A33" s="5" t="s">
        <v>46</v>
      </c>
      <c r="B33" s="10">
        <f t="shared" si="0"/>
        <v>12013</v>
      </c>
      <c r="C33" s="11">
        <v>8994</v>
      </c>
      <c r="D33" s="12">
        <v>3019</v>
      </c>
      <c r="E33" s="10">
        <f t="shared" si="1"/>
        <v>9812</v>
      </c>
      <c r="F33" s="11">
        <v>9225</v>
      </c>
      <c r="G33" s="12">
        <v>587</v>
      </c>
      <c r="H33" s="10">
        <f t="shared" si="2"/>
        <v>2201</v>
      </c>
      <c r="I33" s="11">
        <f t="shared" si="3"/>
        <v>-231</v>
      </c>
      <c r="J33" s="12">
        <f t="shared" si="4"/>
        <v>2432</v>
      </c>
      <c r="K33" s="16">
        <v>355549</v>
      </c>
      <c r="L33" s="28">
        <f t="shared" si="5"/>
        <v>6.190426635991101</v>
      </c>
    </row>
    <row r="34" spans="1:12" ht="12">
      <c r="A34" s="5" t="s">
        <v>6</v>
      </c>
      <c r="B34" s="10">
        <f t="shared" si="0"/>
        <v>379125</v>
      </c>
      <c r="C34" s="11">
        <v>243968</v>
      </c>
      <c r="D34" s="12">
        <v>135157</v>
      </c>
      <c r="E34" s="10">
        <f t="shared" si="1"/>
        <v>315306</v>
      </c>
      <c r="F34" s="11">
        <v>254341</v>
      </c>
      <c r="G34" s="12">
        <v>60965</v>
      </c>
      <c r="H34" s="10">
        <f t="shared" si="2"/>
        <v>63819</v>
      </c>
      <c r="I34" s="11">
        <f t="shared" si="3"/>
        <v>-10373</v>
      </c>
      <c r="J34" s="12">
        <f t="shared" si="4"/>
        <v>74192</v>
      </c>
      <c r="K34" s="16">
        <v>6271638</v>
      </c>
      <c r="L34" s="28">
        <f t="shared" si="5"/>
        <v>10.17581052988071</v>
      </c>
    </row>
    <row r="35" spans="1:12" ht="12">
      <c r="A35" s="5" t="s">
        <v>17</v>
      </c>
      <c r="B35" s="10">
        <f t="shared" si="0"/>
        <v>82237</v>
      </c>
      <c r="C35" s="11">
        <v>53890</v>
      </c>
      <c r="D35" s="12">
        <v>28347</v>
      </c>
      <c r="E35" s="10">
        <f t="shared" si="1"/>
        <v>57317</v>
      </c>
      <c r="F35" s="11">
        <v>52057</v>
      </c>
      <c r="G35" s="12">
        <v>5260</v>
      </c>
      <c r="H35" s="10">
        <f t="shared" si="2"/>
        <v>24920</v>
      </c>
      <c r="I35" s="11">
        <f t="shared" si="3"/>
        <v>1833</v>
      </c>
      <c r="J35" s="12">
        <f t="shared" si="4"/>
        <v>23087</v>
      </c>
      <c r="K35" s="16">
        <v>1563261</v>
      </c>
      <c r="L35" s="28">
        <f t="shared" si="5"/>
        <v>15.941036077788674</v>
      </c>
    </row>
    <row r="36" spans="1:12" ht="12">
      <c r="A36" s="5" t="s">
        <v>7</v>
      </c>
      <c r="B36" s="10">
        <f t="shared" si="0"/>
        <v>68067</v>
      </c>
      <c r="C36" s="11">
        <v>44071</v>
      </c>
      <c r="D36" s="12">
        <v>23996</v>
      </c>
      <c r="E36" s="10">
        <f t="shared" si="1"/>
        <v>51528</v>
      </c>
      <c r="F36" s="11">
        <v>43932</v>
      </c>
      <c r="G36" s="12">
        <v>7596</v>
      </c>
      <c r="H36" s="10">
        <f t="shared" si="2"/>
        <v>16539</v>
      </c>
      <c r="I36" s="11">
        <f t="shared" si="3"/>
        <v>139</v>
      </c>
      <c r="J36" s="12">
        <f t="shared" si="4"/>
        <v>16400</v>
      </c>
      <c r="K36" s="16">
        <v>1426109</v>
      </c>
      <c r="L36" s="28">
        <f t="shared" si="5"/>
        <v>11.597290249202551</v>
      </c>
    </row>
    <row r="37" spans="1:12" ht="12">
      <c r="A37" s="5" t="s">
        <v>8</v>
      </c>
      <c r="B37" s="10">
        <f t="shared" si="0"/>
        <v>36128</v>
      </c>
      <c r="C37" s="11">
        <v>26600</v>
      </c>
      <c r="D37" s="12">
        <v>9528</v>
      </c>
      <c r="E37" s="10">
        <f t="shared" si="1"/>
        <v>27752</v>
      </c>
      <c r="F37" s="11">
        <v>24581</v>
      </c>
      <c r="G37" s="12">
        <v>3171</v>
      </c>
      <c r="H37" s="10">
        <f t="shared" si="2"/>
        <v>8376</v>
      </c>
      <c r="I37" s="11">
        <f t="shared" si="3"/>
        <v>2019</v>
      </c>
      <c r="J37" s="12">
        <f t="shared" si="4"/>
        <v>6357</v>
      </c>
      <c r="K37" s="16">
        <v>620377</v>
      </c>
      <c r="L37" s="28">
        <f t="shared" si="5"/>
        <v>13.501467655957587</v>
      </c>
    </row>
    <row r="38" spans="1:12" ht="12">
      <c r="A38" s="5" t="s">
        <v>47</v>
      </c>
      <c r="B38" s="10">
        <f t="shared" si="0"/>
        <v>14364</v>
      </c>
      <c r="C38" s="11">
        <v>11394</v>
      </c>
      <c r="D38" s="12">
        <v>2970</v>
      </c>
      <c r="E38" s="10">
        <f t="shared" si="1"/>
        <v>12513</v>
      </c>
      <c r="F38" s="11">
        <v>11564</v>
      </c>
      <c r="G38" s="12">
        <v>949</v>
      </c>
      <c r="H38" s="10">
        <f t="shared" si="2"/>
        <v>1851</v>
      </c>
      <c r="I38" s="11">
        <f t="shared" si="3"/>
        <v>-170</v>
      </c>
      <c r="J38" s="12">
        <f t="shared" si="4"/>
        <v>2021</v>
      </c>
      <c r="K38" s="16">
        <v>336099</v>
      </c>
      <c r="L38" s="28">
        <f t="shared" si="5"/>
        <v>5.507305883088018</v>
      </c>
    </row>
    <row r="39" spans="1:12" ht="12">
      <c r="A39" s="5" t="s">
        <v>25</v>
      </c>
      <c r="B39" s="10">
        <f t="shared" si="0"/>
        <v>6187</v>
      </c>
      <c r="C39" s="11">
        <v>4879</v>
      </c>
      <c r="D39" s="12">
        <v>1308</v>
      </c>
      <c r="E39" s="10">
        <f t="shared" si="1"/>
        <v>5729</v>
      </c>
      <c r="F39" s="11">
        <v>5378</v>
      </c>
      <c r="G39" s="12">
        <v>351</v>
      </c>
      <c r="H39" s="10">
        <f t="shared" si="2"/>
        <v>458</v>
      </c>
      <c r="I39" s="11">
        <f t="shared" si="3"/>
        <v>-499</v>
      </c>
      <c r="J39" s="12">
        <f t="shared" si="4"/>
        <v>957</v>
      </c>
      <c r="K39" s="16">
        <v>173454</v>
      </c>
      <c r="L39" s="28">
        <f t="shared" si="5"/>
        <v>2.6404695192961825</v>
      </c>
    </row>
    <row r="40" spans="1:12" ht="12">
      <c r="A40" s="5" t="s">
        <v>22</v>
      </c>
      <c r="B40" s="10">
        <f t="shared" si="0"/>
        <v>60525</v>
      </c>
      <c r="C40" s="11">
        <v>42166</v>
      </c>
      <c r="D40" s="12">
        <v>18359</v>
      </c>
      <c r="E40" s="10">
        <f t="shared" si="1"/>
        <v>50610</v>
      </c>
      <c r="F40" s="11">
        <v>47035</v>
      </c>
      <c r="G40" s="12">
        <v>3575</v>
      </c>
      <c r="H40" s="10">
        <f t="shared" si="2"/>
        <v>9915</v>
      </c>
      <c r="I40" s="11">
        <f t="shared" si="3"/>
        <v>-4869</v>
      </c>
      <c r="J40" s="12">
        <f t="shared" si="4"/>
        <v>14784</v>
      </c>
      <c r="K40" s="16">
        <v>1070032</v>
      </c>
      <c r="L40" s="28">
        <f t="shared" si="5"/>
        <v>9.266078023834801</v>
      </c>
    </row>
    <row r="41" spans="1:12" ht="12">
      <c r="A41" s="5" t="s">
        <v>48</v>
      </c>
      <c r="B41" s="10">
        <f t="shared" si="0"/>
        <v>32933</v>
      </c>
      <c r="C41" s="11">
        <v>25570</v>
      </c>
      <c r="D41" s="12">
        <v>7363</v>
      </c>
      <c r="E41" s="10">
        <f t="shared" si="1"/>
        <v>26834</v>
      </c>
      <c r="F41" s="11">
        <v>24422</v>
      </c>
      <c r="G41" s="12">
        <v>2412</v>
      </c>
      <c r="H41" s="10">
        <f t="shared" si="2"/>
        <v>6099</v>
      </c>
      <c r="I41" s="11">
        <f t="shared" si="3"/>
        <v>1148</v>
      </c>
      <c r="J41" s="12">
        <f t="shared" si="4"/>
        <v>4951</v>
      </c>
      <c r="K41" s="16">
        <v>953400</v>
      </c>
      <c r="L41" s="28">
        <f t="shared" si="5"/>
        <v>6.3971050975456265</v>
      </c>
    </row>
    <row r="42" spans="1:12" ht="12">
      <c r="A42" s="5" t="s">
        <v>1</v>
      </c>
      <c r="B42" s="10">
        <f t="shared" si="0"/>
        <v>17059</v>
      </c>
      <c r="C42" s="11">
        <v>11843</v>
      </c>
      <c r="D42" s="12">
        <v>5216</v>
      </c>
      <c r="E42" s="10">
        <f t="shared" si="1"/>
        <v>13091</v>
      </c>
      <c r="F42" s="11">
        <v>11243</v>
      </c>
      <c r="G42" s="12">
        <v>1848</v>
      </c>
      <c r="H42" s="10">
        <f t="shared" si="2"/>
        <v>3968</v>
      </c>
      <c r="I42" s="11">
        <f t="shared" si="3"/>
        <v>600</v>
      </c>
      <c r="J42" s="12">
        <f t="shared" si="4"/>
        <v>3368</v>
      </c>
      <c r="K42" s="16">
        <v>317501</v>
      </c>
      <c r="L42" s="28">
        <f t="shared" si="5"/>
        <v>12.497598432760842</v>
      </c>
    </row>
    <row r="43" spans="1:12" ht="12">
      <c r="A43" s="5" t="s">
        <v>26</v>
      </c>
      <c r="B43" s="10">
        <f t="shared" si="0"/>
        <v>16266</v>
      </c>
      <c r="C43" s="11">
        <v>12644</v>
      </c>
      <c r="D43" s="12">
        <v>3622</v>
      </c>
      <c r="E43" s="10">
        <f t="shared" si="1"/>
        <v>14230</v>
      </c>
      <c r="F43" s="11">
        <v>13228</v>
      </c>
      <c r="G43" s="12">
        <v>1002</v>
      </c>
      <c r="H43" s="10">
        <f t="shared" si="2"/>
        <v>2036</v>
      </c>
      <c r="I43" s="11">
        <f t="shared" si="3"/>
        <v>-584</v>
      </c>
      <c r="J43" s="12">
        <f t="shared" si="4"/>
        <v>2620</v>
      </c>
      <c r="K43" s="16">
        <v>353404</v>
      </c>
      <c r="L43" s="28">
        <f t="shared" si="5"/>
        <v>5.761111928557685</v>
      </c>
    </row>
    <row r="44" spans="1:12" ht="12">
      <c r="A44" s="5" t="s">
        <v>54</v>
      </c>
      <c r="B44" s="10">
        <f t="shared" si="0"/>
        <v>59934</v>
      </c>
      <c r="C44" s="11">
        <v>42793</v>
      </c>
      <c r="D44" s="12">
        <v>17141</v>
      </c>
      <c r="E44" s="10">
        <f t="shared" si="1"/>
        <v>46557</v>
      </c>
      <c r="F44" s="11">
        <v>44083</v>
      </c>
      <c r="G44" s="12">
        <v>2474</v>
      </c>
      <c r="H44" s="10">
        <f t="shared" si="2"/>
        <v>13377</v>
      </c>
      <c r="I44" s="11">
        <f t="shared" si="3"/>
        <v>-1290</v>
      </c>
      <c r="J44" s="12">
        <f t="shared" si="4"/>
        <v>14667</v>
      </c>
      <c r="K44" s="16">
        <v>1005936</v>
      </c>
      <c r="L44" s="28">
        <f t="shared" si="5"/>
        <v>13.298062699813904</v>
      </c>
    </row>
    <row r="45" spans="1:12" ht="12">
      <c r="A45" s="5" t="s">
        <v>27</v>
      </c>
      <c r="B45" s="10">
        <f t="shared" si="0"/>
        <v>8383</v>
      </c>
      <c r="C45" s="11">
        <v>6117</v>
      </c>
      <c r="D45" s="12">
        <v>2266</v>
      </c>
      <c r="E45" s="10">
        <f t="shared" si="1"/>
        <v>7562</v>
      </c>
      <c r="F45" s="11">
        <v>7011</v>
      </c>
      <c r="G45" s="12">
        <v>551</v>
      </c>
      <c r="H45" s="10">
        <f t="shared" si="2"/>
        <v>821</v>
      </c>
      <c r="I45" s="11">
        <f t="shared" si="3"/>
        <v>-894</v>
      </c>
      <c r="J45" s="12">
        <f t="shared" si="4"/>
        <v>1715</v>
      </c>
      <c r="K45" s="16">
        <v>163899</v>
      </c>
      <c r="L45" s="28">
        <f t="shared" si="5"/>
        <v>5.009182484334865</v>
      </c>
    </row>
    <row r="46" spans="1:12" ht="12">
      <c r="A46" s="5" t="s">
        <v>18</v>
      </c>
      <c r="B46" s="10">
        <f t="shared" si="0"/>
        <v>62060</v>
      </c>
      <c r="C46" s="11">
        <v>49786</v>
      </c>
      <c r="D46" s="12">
        <v>12274</v>
      </c>
      <c r="E46" s="10">
        <f t="shared" si="1"/>
        <v>49141</v>
      </c>
      <c r="F46" s="11">
        <v>45620</v>
      </c>
      <c r="G46" s="12">
        <v>3521</v>
      </c>
      <c r="H46" s="10">
        <f t="shared" si="2"/>
        <v>12919</v>
      </c>
      <c r="I46" s="11">
        <f t="shared" si="3"/>
        <v>4166</v>
      </c>
      <c r="J46" s="12">
        <f t="shared" si="4"/>
        <v>8753</v>
      </c>
      <c r="K46" s="16">
        <v>1875462</v>
      </c>
      <c r="L46" s="28">
        <f t="shared" si="5"/>
        <v>6.8884360226973405</v>
      </c>
    </row>
    <row r="47" spans="1:12" ht="12">
      <c r="A47" s="5" t="s">
        <v>28</v>
      </c>
      <c r="B47" s="10">
        <f t="shared" si="0"/>
        <v>4469</v>
      </c>
      <c r="C47" s="11">
        <v>3191</v>
      </c>
      <c r="D47" s="12">
        <v>1278</v>
      </c>
      <c r="E47" s="10">
        <f t="shared" si="1"/>
        <v>3741</v>
      </c>
      <c r="F47" s="11">
        <v>3486</v>
      </c>
      <c r="G47" s="12">
        <v>255</v>
      </c>
      <c r="H47" s="10">
        <f t="shared" si="2"/>
        <v>728</v>
      </c>
      <c r="I47" s="11">
        <f t="shared" si="3"/>
        <v>-295</v>
      </c>
      <c r="J47" s="12">
        <f t="shared" si="4"/>
        <v>1023</v>
      </c>
      <c r="K47" s="16">
        <v>94646</v>
      </c>
      <c r="L47" s="28">
        <f t="shared" si="5"/>
        <v>7.69182004522114</v>
      </c>
    </row>
    <row r="48" spans="1:12" ht="12">
      <c r="A48" s="5" t="s">
        <v>39</v>
      </c>
      <c r="B48" s="10">
        <f t="shared" si="0"/>
        <v>54687</v>
      </c>
      <c r="C48" s="11">
        <v>37655</v>
      </c>
      <c r="D48" s="12">
        <v>17032</v>
      </c>
      <c r="E48" s="10">
        <f t="shared" si="1"/>
        <v>43018</v>
      </c>
      <c r="F48" s="11">
        <v>36762</v>
      </c>
      <c r="G48" s="12">
        <v>6256</v>
      </c>
      <c r="H48" s="10">
        <f t="shared" si="2"/>
        <v>11669</v>
      </c>
      <c r="I48" s="11">
        <f t="shared" si="3"/>
        <v>893</v>
      </c>
      <c r="J48" s="12">
        <f t="shared" si="4"/>
        <v>10776</v>
      </c>
      <c r="K48" s="16">
        <v>788895</v>
      </c>
      <c r="L48" s="28">
        <f t="shared" si="5"/>
        <v>14.791575558217506</v>
      </c>
    </row>
    <row r="49" spans="1:12" ht="12">
      <c r="A49" s="5" t="s">
        <v>20</v>
      </c>
      <c r="B49" s="10">
        <f t="shared" si="0"/>
        <v>7765</v>
      </c>
      <c r="C49" s="11">
        <v>4912</v>
      </c>
      <c r="D49" s="12">
        <v>2853</v>
      </c>
      <c r="E49" s="10">
        <f t="shared" si="1"/>
        <v>6597</v>
      </c>
      <c r="F49" s="11">
        <v>5939</v>
      </c>
      <c r="G49" s="12">
        <v>658</v>
      </c>
      <c r="H49" s="10">
        <f t="shared" si="2"/>
        <v>1168</v>
      </c>
      <c r="I49" s="11">
        <f t="shared" si="3"/>
        <v>-1027</v>
      </c>
      <c r="J49" s="12">
        <f t="shared" si="4"/>
        <v>2195</v>
      </c>
      <c r="K49" s="16">
        <v>146324</v>
      </c>
      <c r="L49" s="28">
        <f t="shared" si="5"/>
        <v>7.9822858861157435</v>
      </c>
    </row>
    <row r="50" spans="1:12" ht="12">
      <c r="A50" s="5" t="s">
        <v>35</v>
      </c>
      <c r="B50" s="10">
        <f t="shared" si="0"/>
        <v>47940</v>
      </c>
      <c r="C50" s="11">
        <v>38078</v>
      </c>
      <c r="D50" s="12">
        <v>9862</v>
      </c>
      <c r="E50" s="10">
        <f t="shared" si="1"/>
        <v>32165</v>
      </c>
      <c r="F50" s="11">
        <v>29747</v>
      </c>
      <c r="G50" s="12">
        <v>2418</v>
      </c>
      <c r="H50" s="10">
        <f t="shared" si="2"/>
        <v>15775</v>
      </c>
      <c r="I50" s="11">
        <f t="shared" si="3"/>
        <v>8331</v>
      </c>
      <c r="J50" s="12">
        <f t="shared" si="4"/>
        <v>7444</v>
      </c>
      <c r="K50" s="16">
        <v>670203</v>
      </c>
      <c r="L50" s="28">
        <f t="shared" si="5"/>
        <v>23.537644564408097</v>
      </c>
    </row>
    <row r="51" spans="1:12" ht="12">
      <c r="A51" s="5" t="s">
        <v>42</v>
      </c>
      <c r="B51" s="10">
        <f t="shared" si="0"/>
        <v>137648</v>
      </c>
      <c r="C51" s="11">
        <v>100356</v>
      </c>
      <c r="D51" s="12">
        <v>37292</v>
      </c>
      <c r="E51" s="10">
        <f t="shared" si="1"/>
        <v>113874</v>
      </c>
      <c r="F51" s="11">
        <v>98745</v>
      </c>
      <c r="G51" s="12">
        <v>15129</v>
      </c>
      <c r="H51" s="10">
        <f t="shared" si="2"/>
        <v>23774</v>
      </c>
      <c r="I51" s="11">
        <f t="shared" si="3"/>
        <v>1611</v>
      </c>
      <c r="J51" s="12">
        <f t="shared" si="4"/>
        <v>22163</v>
      </c>
      <c r="K51" s="16">
        <v>2543209</v>
      </c>
      <c r="L51" s="28">
        <f t="shared" si="5"/>
        <v>9.348032348108237</v>
      </c>
    </row>
    <row r="52" spans="1:12" ht="12">
      <c r="A52" s="5" t="s">
        <v>29</v>
      </c>
      <c r="B52" s="10">
        <f t="shared" si="0"/>
        <v>20864</v>
      </c>
      <c r="C52" s="11">
        <v>16491</v>
      </c>
      <c r="D52" s="12">
        <v>4373</v>
      </c>
      <c r="E52" s="10">
        <f t="shared" si="1"/>
        <v>17984</v>
      </c>
      <c r="F52" s="11">
        <v>16413</v>
      </c>
      <c r="G52" s="12">
        <v>1571</v>
      </c>
      <c r="H52" s="10">
        <f t="shared" si="2"/>
        <v>2880</v>
      </c>
      <c r="I52" s="11">
        <f t="shared" si="3"/>
        <v>78</v>
      </c>
      <c r="J52" s="12">
        <f t="shared" si="4"/>
        <v>2802</v>
      </c>
      <c r="K52" s="16">
        <v>529019</v>
      </c>
      <c r="L52" s="28">
        <f t="shared" si="5"/>
        <v>5.444038871949779</v>
      </c>
    </row>
    <row r="53" spans="1:12" ht="12">
      <c r="A53" s="5" t="s">
        <v>50</v>
      </c>
      <c r="B53" s="10">
        <f t="shared" si="0"/>
        <v>46684</v>
      </c>
      <c r="C53" s="11">
        <v>35578</v>
      </c>
      <c r="D53" s="12">
        <v>11106</v>
      </c>
      <c r="E53" s="10">
        <f t="shared" si="1"/>
        <v>39614</v>
      </c>
      <c r="F53" s="11">
        <v>35903</v>
      </c>
      <c r="G53" s="12">
        <v>3711</v>
      </c>
      <c r="H53" s="10">
        <f t="shared" si="2"/>
        <v>7070</v>
      </c>
      <c r="I53" s="11">
        <f t="shared" si="3"/>
        <v>-325</v>
      </c>
      <c r="J53" s="12">
        <f t="shared" si="4"/>
        <v>7395</v>
      </c>
      <c r="K53" s="16">
        <v>1146421</v>
      </c>
      <c r="L53" s="28">
        <f t="shared" si="5"/>
        <v>6.167018922367961</v>
      </c>
    </row>
    <row r="54" spans="1:12" ht="12">
      <c r="A54" s="5" t="s">
        <v>30</v>
      </c>
      <c r="B54" s="10">
        <f t="shared" si="0"/>
        <v>6690</v>
      </c>
      <c r="C54" s="11">
        <v>5433</v>
      </c>
      <c r="D54" s="12">
        <v>1257</v>
      </c>
      <c r="E54" s="10">
        <f t="shared" si="1"/>
        <v>6725</v>
      </c>
      <c r="F54" s="11">
        <v>6341</v>
      </c>
      <c r="G54" s="12">
        <v>384</v>
      </c>
      <c r="H54" s="10">
        <f t="shared" si="2"/>
        <v>-35</v>
      </c>
      <c r="I54" s="11">
        <f t="shared" si="3"/>
        <v>-908</v>
      </c>
      <c r="J54" s="12">
        <f t="shared" si="4"/>
        <v>873</v>
      </c>
      <c r="K54" s="16">
        <v>197221</v>
      </c>
      <c r="L54" s="28">
        <f t="shared" si="5"/>
        <v>-0.1774658885209993</v>
      </c>
    </row>
    <row r="55" spans="1:12" ht="12">
      <c r="A55" s="5" t="s">
        <v>21</v>
      </c>
      <c r="B55" s="10">
        <f t="shared" si="0"/>
        <v>43595</v>
      </c>
      <c r="C55" s="11">
        <v>25730</v>
      </c>
      <c r="D55" s="12">
        <v>17865</v>
      </c>
      <c r="E55" s="10">
        <f t="shared" si="1"/>
        <v>28013</v>
      </c>
      <c r="F55" s="11">
        <v>24682</v>
      </c>
      <c r="G55" s="12">
        <v>3331</v>
      </c>
      <c r="H55" s="10">
        <f t="shared" si="2"/>
        <v>15582</v>
      </c>
      <c r="I55" s="11">
        <f t="shared" si="3"/>
        <v>1048</v>
      </c>
      <c r="J55" s="12">
        <f t="shared" si="4"/>
        <v>14534</v>
      </c>
      <c r="K55" s="16">
        <v>955323</v>
      </c>
      <c r="L55" s="28">
        <f t="shared" si="5"/>
        <v>16.310713758592644</v>
      </c>
    </row>
    <row r="56" spans="1:12" ht="12">
      <c r="A56" s="5" t="s">
        <v>2</v>
      </c>
      <c r="B56" s="10">
        <f t="shared" si="0"/>
        <v>3102</v>
      </c>
      <c r="C56" s="11">
        <v>2527</v>
      </c>
      <c r="D56" s="12">
        <v>575</v>
      </c>
      <c r="E56" s="10">
        <f t="shared" si="1"/>
        <v>2573</v>
      </c>
      <c r="F56" s="11">
        <v>2356</v>
      </c>
      <c r="G56" s="12">
        <v>217</v>
      </c>
      <c r="H56" s="10">
        <f t="shared" si="2"/>
        <v>529</v>
      </c>
      <c r="I56" s="11">
        <f t="shared" si="3"/>
        <v>171</v>
      </c>
      <c r="J56" s="12">
        <f t="shared" si="4"/>
        <v>358</v>
      </c>
      <c r="K56" s="16">
        <v>77389</v>
      </c>
      <c r="L56" s="28">
        <f t="shared" si="5"/>
        <v>6.835596790241508</v>
      </c>
    </row>
    <row r="57" spans="1:12" ht="12">
      <c r="A57" s="6" t="s">
        <v>3</v>
      </c>
      <c r="B57" s="13">
        <f t="shared" si="0"/>
        <v>3840</v>
      </c>
      <c r="C57" s="14">
        <v>2789</v>
      </c>
      <c r="D57" s="15">
        <v>1051</v>
      </c>
      <c r="E57" s="13">
        <f t="shared" si="1"/>
        <v>2679</v>
      </c>
      <c r="F57" s="14">
        <v>2431</v>
      </c>
      <c r="G57" s="15">
        <v>248</v>
      </c>
      <c r="H57" s="13">
        <f t="shared" si="2"/>
        <v>1161</v>
      </c>
      <c r="I57" s="14">
        <f t="shared" si="3"/>
        <v>358</v>
      </c>
      <c r="J57" s="15">
        <f t="shared" si="4"/>
        <v>803</v>
      </c>
      <c r="K57" s="17">
        <v>71448</v>
      </c>
      <c r="L57" s="29">
        <f t="shared" si="5"/>
        <v>16.249580114208936</v>
      </c>
    </row>
    <row r="59" ht="12">
      <c r="A59" s="8" t="s">
        <v>4</v>
      </c>
    </row>
    <row r="60" ht="12">
      <c r="A60" s="9" t="s">
        <v>9</v>
      </c>
    </row>
    <row r="61" ht="12">
      <c r="A61" s="9" t="s">
        <v>10</v>
      </c>
    </row>
  </sheetData>
  <mergeCells count="3">
    <mergeCell ref="B3:D3"/>
    <mergeCell ref="E3:G3"/>
    <mergeCell ref="H3:J3"/>
  </mergeCells>
  <conditionalFormatting sqref="L5:L57 H5:J57">
    <cfRule type="cellIs" priority="1" dxfId="0" operator="lessThan" stopIfTrue="1">
      <formula>0</formula>
    </cfRule>
    <cfRule type="cellIs" priority="2" dxfId="1" operator="greaterThan" stopIfTrue="1">
      <formula>0</formula>
    </cfRule>
  </conditionalFormatting>
  <hyperlinks>
    <hyperlink ref="A60" r:id="rId1" display="www.ine.es"/>
    <hyperlink ref="A61" r:id="rId2" display="Francisco.RuizG@uclm.es"/>
  </hyperlinks>
  <printOptions/>
  <pageMargins left="0.5905511811023623" right="0.5905511811023623" top="0.5905511811023623" bottom="0.5905511811023623" header="0" footer="0.5118110236220472"/>
  <pageSetup horizontalDpi="300" verticalDpi="300" orientation="portrait" paperSize="9" scale="85" r:id="rId3"/>
  <headerFooter alignWithMargins="0">
    <oddFooter>&amp;R&amp;9&amp;A -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FRG</dc:creator>
  <cp:keywords/>
  <dc:description/>
  <cp:lastModifiedBy>fruiz</cp:lastModifiedBy>
  <cp:lastPrinted>2004-06-27T19:02:36Z</cp:lastPrinted>
  <dcterms:created xsi:type="dcterms:W3CDTF">2003-08-09T11:55:19Z</dcterms:created>
  <dcterms:modified xsi:type="dcterms:W3CDTF">2009-07-30T18:30:21Z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