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6" windowWidth="13836" windowHeight="8556" activeTab="0"/>
  </bookViews>
  <sheets>
    <sheet name="2007" sheetId="1" r:id="rId1"/>
  </sheets>
  <definedNames>
    <definedName name="_xlnm.Print_Area" localSheetId="0">'2007'!$A$1:$S$27</definedName>
    <definedName name="_xlnm.Print_Titles" localSheetId="0">'2007'!$A:$A,'2007'!$1:$3</definedName>
  </definedNames>
  <calcPr fullCalcOnLoad="1"/>
</workbook>
</file>

<file path=xl/sharedStrings.xml><?xml version="1.0" encoding="utf-8"?>
<sst xmlns="http://schemas.openxmlformats.org/spreadsheetml/2006/main" count="49" uniqueCount="43">
  <si>
    <t>Cantabria</t>
  </si>
  <si>
    <t>Rioja (La)</t>
  </si>
  <si>
    <t>Ceuta</t>
  </si>
  <si>
    <t>Melilla</t>
  </si>
  <si>
    <t>Fuente:  Instituto Nacional de Estadística</t>
  </si>
  <si>
    <t>Asturias</t>
  </si>
  <si>
    <t>Madrid</t>
  </si>
  <si>
    <t>Murcia</t>
  </si>
  <si>
    <t>Navarra</t>
  </si>
  <si>
    <t>www.ine.es</t>
  </si>
  <si>
    <t>Francisco.RuizG@uclm.es</t>
  </si>
  <si>
    <t>Saldo</t>
  </si>
  <si>
    <t>Emigraciones</t>
  </si>
  <si>
    <t>Inmigraciones</t>
  </si>
  <si>
    <t>Total ESPAÑA</t>
  </si>
  <si>
    <t>Total</t>
  </si>
  <si>
    <t>Externas</t>
  </si>
  <si>
    <t>Externo</t>
  </si>
  <si>
    <t xml:space="preserve"> Estadística de cambio de la población</t>
  </si>
  <si>
    <t>Cambio</t>
  </si>
  <si>
    <t>Población</t>
  </si>
  <si>
    <t>Factores del cambio</t>
  </si>
  <si>
    <t>Crecimiento Vegetativo</t>
  </si>
  <si>
    <t>Saldo Migratorio</t>
  </si>
  <si>
    <t>Ajuste Estadístico</t>
  </si>
  <si>
    <t>Nacimien-tos</t>
  </si>
  <si>
    <t>Defuncio-nes</t>
  </si>
  <si>
    <t>Andalucía</t>
  </si>
  <si>
    <t>Aragón</t>
  </si>
  <si>
    <t>Balears (Illes)</t>
  </si>
  <si>
    <t>Canarias</t>
  </si>
  <si>
    <t>Castilla y León</t>
  </si>
  <si>
    <t>Castilla-La Mancha</t>
  </si>
  <si>
    <t>Cataluña</t>
  </si>
  <si>
    <t>Extremadura</t>
  </si>
  <si>
    <t>Galicia</t>
  </si>
  <si>
    <t>País Vasco</t>
  </si>
  <si>
    <t>Com. Valenciana</t>
  </si>
  <si>
    <t>Interiores</t>
  </si>
  <si>
    <t>Interior</t>
  </si>
  <si>
    <t>2007p</t>
  </si>
  <si>
    <t>2008p-2007p</t>
  </si>
  <si>
    <t>2008p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</si>
</sst>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15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16.7109375" style="1" customWidth="1"/>
    <col min="2" max="7" width="8.7109375" style="1" customWidth="1"/>
    <col min="8" max="19" width="7.7109375" style="1" customWidth="1"/>
    <col min="20" max="16384" width="11.57421875" style="1" customWidth="1"/>
  </cols>
  <sheetData>
    <row r="1" spans="1:6" ht="11.25">
      <c r="A1" s="1" t="s">
        <v>18</v>
      </c>
      <c r="D1" s="1" t="s">
        <v>41</v>
      </c>
      <c r="F1" s="23"/>
    </row>
    <row r="2" spans="2:19" s="21" customFormat="1" ht="15" customHeight="1">
      <c r="B2" s="24" t="s">
        <v>20</v>
      </c>
      <c r="C2" s="25"/>
      <c r="D2" s="26"/>
      <c r="E2" s="24" t="s">
        <v>21</v>
      </c>
      <c r="F2" s="25"/>
      <c r="G2" s="26"/>
      <c r="H2" s="24" t="s">
        <v>22</v>
      </c>
      <c r="I2" s="25"/>
      <c r="J2" s="26"/>
      <c r="K2" s="24" t="s">
        <v>23</v>
      </c>
      <c r="L2" s="25"/>
      <c r="M2" s="26"/>
      <c r="N2" s="24" t="s">
        <v>13</v>
      </c>
      <c r="O2" s="25"/>
      <c r="P2" s="26"/>
      <c r="Q2" s="24" t="s">
        <v>12</v>
      </c>
      <c r="R2" s="25"/>
      <c r="S2" s="26"/>
    </row>
    <row r="3" spans="1:19" ht="22.5" customHeight="1">
      <c r="A3" s="14"/>
      <c r="B3" s="22" t="s">
        <v>19</v>
      </c>
      <c r="C3" s="22" t="s">
        <v>42</v>
      </c>
      <c r="D3" s="22" t="s">
        <v>40</v>
      </c>
      <c r="E3" s="22" t="s">
        <v>22</v>
      </c>
      <c r="F3" s="22" t="s">
        <v>23</v>
      </c>
      <c r="G3" s="22" t="s">
        <v>24</v>
      </c>
      <c r="H3" s="22" t="s">
        <v>11</v>
      </c>
      <c r="I3" s="22" t="s">
        <v>25</v>
      </c>
      <c r="J3" s="22" t="s">
        <v>26</v>
      </c>
      <c r="K3" s="22" t="s">
        <v>15</v>
      </c>
      <c r="L3" s="22" t="s">
        <v>39</v>
      </c>
      <c r="M3" s="22" t="s">
        <v>17</v>
      </c>
      <c r="N3" s="22" t="s">
        <v>15</v>
      </c>
      <c r="O3" s="22" t="s">
        <v>38</v>
      </c>
      <c r="P3" s="22" t="s">
        <v>16</v>
      </c>
      <c r="Q3" s="22" t="s">
        <v>15</v>
      </c>
      <c r="R3" s="22" t="s">
        <v>38</v>
      </c>
      <c r="S3" s="22" t="s">
        <v>16</v>
      </c>
    </row>
    <row r="4" spans="1:19" ht="11.25">
      <c r="A4" s="2" t="s">
        <v>14</v>
      </c>
      <c r="B4" s="18">
        <f>+C4-D4</f>
        <v>957085</v>
      </c>
      <c r="C4" s="19">
        <f>+SUM(C5:C23)</f>
        <v>46157822</v>
      </c>
      <c r="D4" s="20">
        <f>+SUM(D5:D23)</f>
        <v>45200737</v>
      </c>
      <c r="E4" s="18">
        <f>+H4</f>
        <v>107889</v>
      </c>
      <c r="F4" s="19">
        <f aca="true" t="shared" si="0" ref="F4:F17">+K4</f>
        <v>731201</v>
      </c>
      <c r="G4" s="20">
        <f>+B4-E4-F4</f>
        <v>117995</v>
      </c>
      <c r="H4" s="18">
        <f>+I4-J4</f>
        <v>107889</v>
      </c>
      <c r="I4" s="19">
        <f>+SUM(I5:I23)</f>
        <v>491138</v>
      </c>
      <c r="J4" s="20">
        <f>+SUM(J5:J23)</f>
        <v>383249</v>
      </c>
      <c r="K4" s="18">
        <f>+L4+M4</f>
        <v>731201</v>
      </c>
      <c r="L4" s="19">
        <f aca="true" t="shared" si="1" ref="L4:L17">+O4-R4</f>
        <v>0</v>
      </c>
      <c r="M4" s="20">
        <f aca="true" t="shared" si="2" ref="M4:M17">+P4-S4</f>
        <v>731201</v>
      </c>
      <c r="N4" s="18">
        <f>+O4+P4</f>
        <v>2753619</v>
      </c>
      <c r="O4" s="19">
        <f>+SUM(O5:O23)</f>
        <v>1795353</v>
      </c>
      <c r="P4" s="20">
        <f>+SUM(P5:P23)</f>
        <v>958266</v>
      </c>
      <c r="Q4" s="18">
        <f>+R4+S4</f>
        <v>2022418</v>
      </c>
      <c r="R4" s="19">
        <f>+SUM(R5:R23)</f>
        <v>1795353</v>
      </c>
      <c r="S4" s="20">
        <f>+SUM(S5:S23)</f>
        <v>227065</v>
      </c>
    </row>
    <row r="5" spans="1:19" ht="11.25" customHeight="1">
      <c r="A5" s="3" t="s">
        <v>27</v>
      </c>
      <c r="B5" s="15">
        <f aca="true" t="shared" si="3" ref="B5:B23">+C5-D5</f>
        <v>142759</v>
      </c>
      <c r="C5" s="16">
        <v>8202220</v>
      </c>
      <c r="D5" s="17">
        <v>8059461</v>
      </c>
      <c r="E5" s="15">
        <f aca="true" t="shared" si="4" ref="E5:E23">+H5</f>
        <v>30838</v>
      </c>
      <c r="F5" s="16">
        <f t="shared" si="0"/>
        <v>90223</v>
      </c>
      <c r="G5" s="17">
        <f aca="true" t="shared" si="5" ref="G5:G23">+B5-E5-F5</f>
        <v>21698</v>
      </c>
      <c r="H5" s="15">
        <f aca="true" t="shared" si="6" ref="H5:H23">+I5-J5</f>
        <v>30838</v>
      </c>
      <c r="I5" s="16">
        <v>96062</v>
      </c>
      <c r="J5" s="17">
        <v>65224</v>
      </c>
      <c r="K5" s="15">
        <f aca="true" t="shared" si="7" ref="K5:K23">+L5+M5</f>
        <v>90223</v>
      </c>
      <c r="L5" s="16">
        <f t="shared" si="1"/>
        <v>1621</v>
      </c>
      <c r="M5" s="17">
        <f t="shared" si="2"/>
        <v>88602</v>
      </c>
      <c r="N5" s="15">
        <f aca="true" t="shared" si="8" ref="N5:N23">+O5+P5</f>
        <v>369493</v>
      </c>
      <c r="O5" s="16">
        <v>254045</v>
      </c>
      <c r="P5" s="17">
        <v>115448</v>
      </c>
      <c r="Q5" s="15">
        <f aca="true" t="shared" si="9" ref="Q5:Q23">+R5+S5</f>
        <v>279270</v>
      </c>
      <c r="R5" s="16">
        <v>252424</v>
      </c>
      <c r="S5" s="17">
        <v>26846</v>
      </c>
    </row>
    <row r="6" spans="1:19" ht="11.25" customHeight="1">
      <c r="A6" s="4" t="s">
        <v>28</v>
      </c>
      <c r="B6" s="8">
        <f t="shared" si="3"/>
        <v>30263</v>
      </c>
      <c r="C6" s="9">
        <v>1326918</v>
      </c>
      <c r="D6" s="10">
        <v>1296655</v>
      </c>
      <c r="E6" s="8">
        <f t="shared" si="4"/>
        <v>-421</v>
      </c>
      <c r="F6" s="9">
        <f t="shared" si="0"/>
        <v>32519</v>
      </c>
      <c r="G6" s="10">
        <f t="shared" si="5"/>
        <v>-1835</v>
      </c>
      <c r="H6" s="8">
        <f t="shared" si="6"/>
        <v>-421</v>
      </c>
      <c r="I6" s="9">
        <v>12859</v>
      </c>
      <c r="J6" s="10">
        <v>13280</v>
      </c>
      <c r="K6" s="8">
        <f t="shared" si="7"/>
        <v>32519</v>
      </c>
      <c r="L6" s="9">
        <f t="shared" si="1"/>
        <v>511</v>
      </c>
      <c r="M6" s="10">
        <f t="shared" si="2"/>
        <v>32008</v>
      </c>
      <c r="N6" s="8">
        <f t="shared" si="8"/>
        <v>77697</v>
      </c>
      <c r="O6" s="9">
        <v>42507</v>
      </c>
      <c r="P6" s="10">
        <v>35190</v>
      </c>
      <c r="Q6" s="8">
        <f t="shared" si="9"/>
        <v>45178</v>
      </c>
      <c r="R6" s="9">
        <v>41996</v>
      </c>
      <c r="S6" s="10">
        <v>3182</v>
      </c>
    </row>
    <row r="7" spans="1:19" ht="11.25" customHeight="1">
      <c r="A7" s="4" t="s">
        <v>5</v>
      </c>
      <c r="B7" s="8">
        <f t="shared" si="3"/>
        <v>5276</v>
      </c>
      <c r="C7" s="9">
        <v>1080138</v>
      </c>
      <c r="D7" s="10">
        <v>1074862</v>
      </c>
      <c r="E7" s="8">
        <f t="shared" si="4"/>
        <v>-4834</v>
      </c>
      <c r="F7" s="9">
        <f t="shared" si="0"/>
        <v>8667</v>
      </c>
      <c r="G7" s="10">
        <f t="shared" si="5"/>
        <v>1443</v>
      </c>
      <c r="H7" s="8">
        <f t="shared" si="6"/>
        <v>-4834</v>
      </c>
      <c r="I7" s="9">
        <v>7833</v>
      </c>
      <c r="J7" s="10">
        <v>12667</v>
      </c>
      <c r="K7" s="8">
        <f t="shared" si="7"/>
        <v>8667</v>
      </c>
      <c r="L7" s="9">
        <f t="shared" si="1"/>
        <v>857</v>
      </c>
      <c r="M7" s="10">
        <f t="shared" si="2"/>
        <v>7810</v>
      </c>
      <c r="N7" s="8">
        <f t="shared" si="8"/>
        <v>41790</v>
      </c>
      <c r="O7" s="9">
        <v>31306</v>
      </c>
      <c r="P7" s="10">
        <v>10484</v>
      </c>
      <c r="Q7" s="8">
        <f t="shared" si="9"/>
        <v>33123</v>
      </c>
      <c r="R7" s="9">
        <v>30449</v>
      </c>
      <c r="S7" s="10">
        <v>2674</v>
      </c>
    </row>
    <row r="8" spans="1:19" ht="11.25">
      <c r="A8" s="4" t="s">
        <v>29</v>
      </c>
      <c r="B8" s="8">
        <f t="shared" si="3"/>
        <v>42194</v>
      </c>
      <c r="C8" s="9">
        <v>1072844</v>
      </c>
      <c r="D8" s="10">
        <v>1030650</v>
      </c>
      <c r="E8" s="8">
        <f t="shared" si="4"/>
        <v>4684</v>
      </c>
      <c r="F8" s="9">
        <f t="shared" si="0"/>
        <v>29391</v>
      </c>
      <c r="G8" s="10">
        <f t="shared" si="5"/>
        <v>8119</v>
      </c>
      <c r="H8" s="8">
        <f t="shared" si="6"/>
        <v>4684</v>
      </c>
      <c r="I8" s="9">
        <v>11917</v>
      </c>
      <c r="J8" s="10">
        <v>7233</v>
      </c>
      <c r="K8" s="8">
        <f t="shared" si="7"/>
        <v>29391</v>
      </c>
      <c r="L8" s="9">
        <f t="shared" si="1"/>
        <v>4333</v>
      </c>
      <c r="M8" s="10">
        <f t="shared" si="2"/>
        <v>25058</v>
      </c>
      <c r="N8" s="8">
        <f t="shared" si="8"/>
        <v>91061</v>
      </c>
      <c r="O8" s="9">
        <v>57716</v>
      </c>
      <c r="P8" s="10">
        <v>33345</v>
      </c>
      <c r="Q8" s="8">
        <f t="shared" si="9"/>
        <v>61670</v>
      </c>
      <c r="R8" s="9">
        <v>53383</v>
      </c>
      <c r="S8" s="10">
        <v>8287</v>
      </c>
    </row>
    <row r="9" spans="1:19" ht="11.25">
      <c r="A9" s="4" t="s">
        <v>30</v>
      </c>
      <c r="B9" s="8">
        <f t="shared" si="3"/>
        <v>50017</v>
      </c>
      <c r="C9" s="9">
        <v>2075968</v>
      </c>
      <c r="D9" s="10">
        <v>2025951</v>
      </c>
      <c r="E9" s="8">
        <f t="shared" si="4"/>
        <v>6598</v>
      </c>
      <c r="F9" s="9">
        <f t="shared" si="0"/>
        <v>34936</v>
      </c>
      <c r="G9" s="10">
        <f t="shared" si="5"/>
        <v>8483</v>
      </c>
      <c r="H9" s="8">
        <f t="shared" si="6"/>
        <v>6598</v>
      </c>
      <c r="I9" s="9">
        <v>19740</v>
      </c>
      <c r="J9" s="10">
        <v>13142</v>
      </c>
      <c r="K9" s="8">
        <f t="shared" si="7"/>
        <v>34936</v>
      </c>
      <c r="L9" s="9">
        <f t="shared" si="1"/>
        <v>-2182</v>
      </c>
      <c r="M9" s="10">
        <f t="shared" si="2"/>
        <v>37118</v>
      </c>
      <c r="N9" s="8">
        <f t="shared" si="8"/>
        <v>136729</v>
      </c>
      <c r="O9" s="9">
        <v>94651</v>
      </c>
      <c r="P9" s="10">
        <v>42078</v>
      </c>
      <c r="Q9" s="8">
        <f t="shared" si="9"/>
        <v>101793</v>
      </c>
      <c r="R9" s="9">
        <v>96833</v>
      </c>
      <c r="S9" s="10">
        <v>4960</v>
      </c>
    </row>
    <row r="10" spans="1:19" ht="11.25">
      <c r="A10" s="4" t="s">
        <v>0</v>
      </c>
      <c r="B10" s="8">
        <f t="shared" si="3"/>
        <v>9314</v>
      </c>
      <c r="C10" s="9">
        <v>582138</v>
      </c>
      <c r="D10" s="10">
        <v>572824</v>
      </c>
      <c r="E10" s="8">
        <f t="shared" si="4"/>
        <v>-236</v>
      </c>
      <c r="F10" s="9">
        <f t="shared" si="0"/>
        <v>8468</v>
      </c>
      <c r="G10" s="10">
        <f t="shared" si="5"/>
        <v>1082</v>
      </c>
      <c r="H10" s="8">
        <f t="shared" si="6"/>
        <v>-236</v>
      </c>
      <c r="I10" s="9">
        <v>5379</v>
      </c>
      <c r="J10" s="10">
        <v>5615</v>
      </c>
      <c r="K10" s="8">
        <f t="shared" si="7"/>
        <v>8468</v>
      </c>
      <c r="L10" s="9">
        <f t="shared" si="1"/>
        <v>1944</v>
      </c>
      <c r="M10" s="10">
        <f t="shared" si="2"/>
        <v>6524</v>
      </c>
      <c r="N10" s="8">
        <f t="shared" si="8"/>
        <v>33040</v>
      </c>
      <c r="O10" s="9">
        <v>25089</v>
      </c>
      <c r="P10" s="10">
        <v>7951</v>
      </c>
      <c r="Q10" s="8">
        <f t="shared" si="9"/>
        <v>24572</v>
      </c>
      <c r="R10" s="9">
        <v>23145</v>
      </c>
      <c r="S10" s="10">
        <v>1427</v>
      </c>
    </row>
    <row r="11" spans="1:19" ht="11.25">
      <c r="A11" s="4" t="s">
        <v>31</v>
      </c>
      <c r="B11" s="8">
        <f t="shared" si="3"/>
        <v>28913</v>
      </c>
      <c r="C11" s="9">
        <v>2557330</v>
      </c>
      <c r="D11" s="10">
        <v>2528417</v>
      </c>
      <c r="E11" s="8">
        <f t="shared" si="4"/>
        <v>-7276</v>
      </c>
      <c r="F11" s="9">
        <f t="shared" si="0"/>
        <v>31768</v>
      </c>
      <c r="G11" s="10">
        <f t="shared" si="5"/>
        <v>4421</v>
      </c>
      <c r="H11" s="8">
        <f t="shared" si="6"/>
        <v>-7276</v>
      </c>
      <c r="I11" s="9">
        <v>20077</v>
      </c>
      <c r="J11" s="10">
        <v>27353</v>
      </c>
      <c r="K11" s="8">
        <f t="shared" si="7"/>
        <v>31768</v>
      </c>
      <c r="L11" s="9">
        <f t="shared" si="1"/>
        <v>-4771</v>
      </c>
      <c r="M11" s="10">
        <f t="shared" si="2"/>
        <v>36539</v>
      </c>
      <c r="N11" s="8">
        <f t="shared" si="8"/>
        <v>137965</v>
      </c>
      <c r="O11" s="9">
        <v>96446</v>
      </c>
      <c r="P11" s="10">
        <v>41519</v>
      </c>
      <c r="Q11" s="8">
        <f t="shared" si="9"/>
        <v>106197</v>
      </c>
      <c r="R11" s="9">
        <v>101217</v>
      </c>
      <c r="S11" s="10">
        <v>4980</v>
      </c>
    </row>
    <row r="12" spans="1:19" ht="11.25">
      <c r="A12" s="4" t="s">
        <v>32</v>
      </c>
      <c r="B12" s="8">
        <f t="shared" si="3"/>
        <v>65796</v>
      </c>
      <c r="C12" s="9">
        <v>2043100</v>
      </c>
      <c r="D12" s="10">
        <v>1977304</v>
      </c>
      <c r="E12" s="8">
        <f t="shared" si="4"/>
        <v>2729</v>
      </c>
      <c r="F12" s="9">
        <f t="shared" si="0"/>
        <v>56164</v>
      </c>
      <c r="G12" s="10">
        <f t="shared" si="5"/>
        <v>6903</v>
      </c>
      <c r="H12" s="8">
        <f t="shared" si="6"/>
        <v>2729</v>
      </c>
      <c r="I12" s="9">
        <v>20875</v>
      </c>
      <c r="J12" s="10">
        <v>18146</v>
      </c>
      <c r="K12" s="8">
        <f t="shared" si="7"/>
        <v>56164</v>
      </c>
      <c r="L12" s="9">
        <f t="shared" si="1"/>
        <v>14242</v>
      </c>
      <c r="M12" s="10">
        <f t="shared" si="2"/>
        <v>41922</v>
      </c>
      <c r="N12" s="8">
        <f t="shared" si="8"/>
        <v>143225</v>
      </c>
      <c r="O12" s="9">
        <v>96238</v>
      </c>
      <c r="P12" s="10">
        <v>46987</v>
      </c>
      <c r="Q12" s="8">
        <f t="shared" si="9"/>
        <v>87061</v>
      </c>
      <c r="R12" s="9">
        <v>81996</v>
      </c>
      <c r="S12" s="10">
        <v>5065</v>
      </c>
    </row>
    <row r="13" spans="1:19" ht="11.25">
      <c r="A13" s="4" t="s">
        <v>33</v>
      </c>
      <c r="B13" s="8">
        <f t="shared" si="3"/>
        <v>153570</v>
      </c>
      <c r="C13" s="9">
        <v>7364078</v>
      </c>
      <c r="D13" s="10">
        <v>7210508</v>
      </c>
      <c r="E13" s="8">
        <f t="shared" si="4"/>
        <v>24032</v>
      </c>
      <c r="F13" s="9">
        <f t="shared" si="0"/>
        <v>123878</v>
      </c>
      <c r="G13" s="10">
        <f t="shared" si="5"/>
        <v>5660</v>
      </c>
      <c r="H13" s="8">
        <f t="shared" si="6"/>
        <v>24032</v>
      </c>
      <c r="I13" s="9">
        <v>84037</v>
      </c>
      <c r="J13" s="10">
        <v>60005</v>
      </c>
      <c r="K13" s="8">
        <f t="shared" si="7"/>
        <v>123878</v>
      </c>
      <c r="L13" s="9">
        <f t="shared" si="1"/>
        <v>-10641</v>
      </c>
      <c r="M13" s="10">
        <f t="shared" si="2"/>
        <v>134519</v>
      </c>
      <c r="N13" s="8">
        <f t="shared" si="8"/>
        <v>538613</v>
      </c>
      <c r="O13" s="9">
        <v>336880</v>
      </c>
      <c r="P13" s="10">
        <v>201733</v>
      </c>
      <c r="Q13" s="8">
        <f t="shared" si="9"/>
        <v>414735</v>
      </c>
      <c r="R13" s="9">
        <v>347521</v>
      </c>
      <c r="S13" s="10">
        <v>67214</v>
      </c>
    </row>
    <row r="14" spans="1:19" ht="11.25">
      <c r="A14" s="4" t="s">
        <v>37</v>
      </c>
      <c r="B14" s="8">
        <f t="shared" si="3"/>
        <v>144572</v>
      </c>
      <c r="C14" s="9">
        <v>5029601</v>
      </c>
      <c r="D14" s="10">
        <v>4885029</v>
      </c>
      <c r="E14" s="8">
        <f t="shared" si="4"/>
        <v>14507</v>
      </c>
      <c r="F14" s="9">
        <f t="shared" si="0"/>
        <v>120379</v>
      </c>
      <c r="G14" s="10">
        <f t="shared" si="5"/>
        <v>9686</v>
      </c>
      <c r="H14" s="8">
        <f t="shared" si="6"/>
        <v>14507</v>
      </c>
      <c r="I14" s="9">
        <v>54478</v>
      </c>
      <c r="J14" s="10">
        <v>39971</v>
      </c>
      <c r="K14" s="8">
        <f t="shared" si="7"/>
        <v>120379</v>
      </c>
      <c r="L14" s="9">
        <f t="shared" si="1"/>
        <v>14523</v>
      </c>
      <c r="M14" s="10">
        <f t="shared" si="2"/>
        <v>105856</v>
      </c>
      <c r="N14" s="8">
        <f t="shared" si="8"/>
        <v>348044</v>
      </c>
      <c r="O14" s="9">
        <v>220235</v>
      </c>
      <c r="P14" s="10">
        <v>127809</v>
      </c>
      <c r="Q14" s="8">
        <f t="shared" si="9"/>
        <v>227665</v>
      </c>
      <c r="R14" s="9">
        <v>205712</v>
      </c>
      <c r="S14" s="10">
        <v>21953</v>
      </c>
    </row>
    <row r="15" spans="1:19" ht="11.25">
      <c r="A15" s="4" t="s">
        <v>34</v>
      </c>
      <c r="B15" s="8">
        <f t="shared" si="3"/>
        <v>7754</v>
      </c>
      <c r="C15" s="9">
        <v>1097744</v>
      </c>
      <c r="D15" s="10">
        <v>1089990</v>
      </c>
      <c r="E15" s="8">
        <f t="shared" si="4"/>
        <v>-778</v>
      </c>
      <c r="F15" s="9">
        <f t="shared" si="0"/>
        <v>6938</v>
      </c>
      <c r="G15" s="10">
        <f t="shared" si="5"/>
        <v>1594</v>
      </c>
      <c r="H15" s="8">
        <f t="shared" si="6"/>
        <v>-778</v>
      </c>
      <c r="I15" s="9">
        <v>9981</v>
      </c>
      <c r="J15" s="10">
        <v>10759</v>
      </c>
      <c r="K15" s="8">
        <f t="shared" si="7"/>
        <v>6938</v>
      </c>
      <c r="L15" s="9">
        <f t="shared" si="1"/>
        <v>-1256</v>
      </c>
      <c r="M15" s="10">
        <f t="shared" si="2"/>
        <v>8194</v>
      </c>
      <c r="N15" s="8">
        <f t="shared" si="8"/>
        <v>37233</v>
      </c>
      <c r="O15" s="9">
        <v>27957</v>
      </c>
      <c r="P15" s="10">
        <v>9276</v>
      </c>
      <c r="Q15" s="8">
        <f t="shared" si="9"/>
        <v>30295</v>
      </c>
      <c r="R15" s="9">
        <v>29213</v>
      </c>
      <c r="S15" s="10">
        <v>1082</v>
      </c>
    </row>
    <row r="16" spans="1:19" ht="11.25">
      <c r="A16" s="4" t="s">
        <v>35</v>
      </c>
      <c r="B16" s="8">
        <f t="shared" si="3"/>
        <v>11636</v>
      </c>
      <c r="C16" s="9">
        <v>2784169</v>
      </c>
      <c r="D16" s="10">
        <v>2772533</v>
      </c>
      <c r="E16" s="8">
        <f t="shared" si="4"/>
        <v>-8407</v>
      </c>
      <c r="F16" s="9">
        <f t="shared" si="0"/>
        <v>19583</v>
      </c>
      <c r="G16" s="10">
        <f t="shared" si="5"/>
        <v>460</v>
      </c>
      <c r="H16" s="8">
        <f t="shared" si="6"/>
        <v>-8407</v>
      </c>
      <c r="I16" s="9">
        <v>21752</v>
      </c>
      <c r="J16" s="10">
        <v>30159</v>
      </c>
      <c r="K16" s="8">
        <f t="shared" si="7"/>
        <v>19583</v>
      </c>
      <c r="L16" s="9">
        <f t="shared" si="1"/>
        <v>-1336</v>
      </c>
      <c r="M16" s="10">
        <f t="shared" si="2"/>
        <v>20919</v>
      </c>
      <c r="N16" s="8">
        <f t="shared" si="8"/>
        <v>112995</v>
      </c>
      <c r="O16" s="9">
        <v>86609</v>
      </c>
      <c r="P16" s="10">
        <v>26386</v>
      </c>
      <c r="Q16" s="8">
        <f t="shared" si="9"/>
        <v>93412</v>
      </c>
      <c r="R16" s="9">
        <v>87945</v>
      </c>
      <c r="S16" s="10">
        <v>5467</v>
      </c>
    </row>
    <row r="17" spans="1:19" ht="11.25">
      <c r="A17" s="4" t="s">
        <v>6</v>
      </c>
      <c r="B17" s="8">
        <f t="shared" si="3"/>
        <v>189949</v>
      </c>
      <c r="C17" s="9">
        <v>6271638</v>
      </c>
      <c r="D17" s="10">
        <v>6081689</v>
      </c>
      <c r="E17" s="8">
        <f t="shared" si="4"/>
        <v>33444</v>
      </c>
      <c r="F17" s="9">
        <f t="shared" si="0"/>
        <v>108627</v>
      </c>
      <c r="G17" s="10">
        <f t="shared" si="5"/>
        <v>47878</v>
      </c>
      <c r="H17" s="8">
        <f t="shared" si="6"/>
        <v>33444</v>
      </c>
      <c r="I17" s="9">
        <v>74837</v>
      </c>
      <c r="J17" s="10">
        <v>41393</v>
      </c>
      <c r="K17" s="8">
        <f t="shared" si="7"/>
        <v>108627</v>
      </c>
      <c r="L17" s="9">
        <f t="shared" si="1"/>
        <v>-16538</v>
      </c>
      <c r="M17" s="10">
        <f t="shared" si="2"/>
        <v>125165</v>
      </c>
      <c r="N17" s="8">
        <f t="shared" si="8"/>
        <v>446623</v>
      </c>
      <c r="O17" s="9">
        <v>267015</v>
      </c>
      <c r="P17" s="10">
        <v>179608</v>
      </c>
      <c r="Q17" s="8">
        <f t="shared" si="9"/>
        <v>337996</v>
      </c>
      <c r="R17" s="9">
        <v>283553</v>
      </c>
      <c r="S17" s="10">
        <v>54443</v>
      </c>
    </row>
    <row r="18" spans="1:19" ht="11.25">
      <c r="A18" s="4" t="s">
        <v>7</v>
      </c>
      <c r="B18" s="8">
        <f t="shared" si="3"/>
        <v>33992</v>
      </c>
      <c r="C18" s="9">
        <v>1426109</v>
      </c>
      <c r="D18" s="10">
        <v>1392117</v>
      </c>
      <c r="E18" s="8">
        <f t="shared" si="4"/>
        <v>8530</v>
      </c>
      <c r="F18" s="9">
        <f aca="true" t="shared" si="10" ref="F18:F23">+K18</f>
        <v>24505</v>
      </c>
      <c r="G18" s="10">
        <f t="shared" si="5"/>
        <v>957</v>
      </c>
      <c r="H18" s="8">
        <f t="shared" si="6"/>
        <v>8530</v>
      </c>
      <c r="I18" s="9">
        <v>18602</v>
      </c>
      <c r="J18" s="10">
        <v>10072</v>
      </c>
      <c r="K18" s="8">
        <f t="shared" si="7"/>
        <v>24505</v>
      </c>
      <c r="L18" s="9">
        <f aca="true" t="shared" si="11" ref="L18:L23">+O18-R18</f>
        <v>-574</v>
      </c>
      <c r="M18" s="10">
        <f aca="true" t="shared" si="12" ref="M18:M23">+P18-S18</f>
        <v>25079</v>
      </c>
      <c r="N18" s="8">
        <f t="shared" si="8"/>
        <v>80004</v>
      </c>
      <c r="O18" s="9">
        <v>47469</v>
      </c>
      <c r="P18" s="10">
        <v>32535</v>
      </c>
      <c r="Q18" s="8">
        <f t="shared" si="9"/>
        <v>55499</v>
      </c>
      <c r="R18" s="9">
        <v>48043</v>
      </c>
      <c r="S18" s="10">
        <v>7456</v>
      </c>
    </row>
    <row r="19" spans="1:19" ht="11.25">
      <c r="A19" s="4" t="s">
        <v>8</v>
      </c>
      <c r="B19" s="8">
        <f t="shared" si="3"/>
        <v>14501</v>
      </c>
      <c r="C19" s="9">
        <v>620377</v>
      </c>
      <c r="D19" s="10">
        <v>605876</v>
      </c>
      <c r="E19" s="8">
        <f t="shared" si="4"/>
        <v>1432</v>
      </c>
      <c r="F19" s="9">
        <f t="shared" si="10"/>
        <v>12396</v>
      </c>
      <c r="G19" s="10">
        <f t="shared" si="5"/>
        <v>673</v>
      </c>
      <c r="H19" s="8">
        <f t="shared" si="6"/>
        <v>1432</v>
      </c>
      <c r="I19" s="9">
        <v>6595</v>
      </c>
      <c r="J19" s="10">
        <v>5163</v>
      </c>
      <c r="K19" s="8">
        <f t="shared" si="7"/>
        <v>12396</v>
      </c>
      <c r="L19" s="9">
        <f t="shared" si="11"/>
        <v>2094</v>
      </c>
      <c r="M19" s="10">
        <f t="shared" si="12"/>
        <v>10302</v>
      </c>
      <c r="N19" s="8">
        <f t="shared" si="8"/>
        <v>41636</v>
      </c>
      <c r="O19" s="9">
        <v>29283</v>
      </c>
      <c r="P19" s="10">
        <v>12353</v>
      </c>
      <c r="Q19" s="8">
        <f t="shared" si="9"/>
        <v>29240</v>
      </c>
      <c r="R19" s="9">
        <v>27189</v>
      </c>
      <c r="S19" s="10">
        <v>2051</v>
      </c>
    </row>
    <row r="20" spans="1:19" ht="11.25">
      <c r="A20" s="4" t="s">
        <v>36</v>
      </c>
      <c r="B20" s="8">
        <f t="shared" si="3"/>
        <v>15252</v>
      </c>
      <c r="C20" s="9">
        <v>2157112</v>
      </c>
      <c r="D20" s="10">
        <v>2141860</v>
      </c>
      <c r="E20" s="8">
        <f t="shared" si="4"/>
        <v>1343</v>
      </c>
      <c r="F20" s="9">
        <f t="shared" si="10"/>
        <v>13985</v>
      </c>
      <c r="G20" s="10">
        <f t="shared" si="5"/>
        <v>-76</v>
      </c>
      <c r="H20" s="8">
        <f t="shared" si="6"/>
        <v>1343</v>
      </c>
      <c r="I20" s="9">
        <v>20594</v>
      </c>
      <c r="J20" s="10">
        <v>19251</v>
      </c>
      <c r="K20" s="8">
        <f t="shared" si="7"/>
        <v>13985</v>
      </c>
      <c r="L20" s="9">
        <f t="shared" si="11"/>
        <v>-3809</v>
      </c>
      <c r="M20" s="10">
        <f t="shared" si="12"/>
        <v>17794</v>
      </c>
      <c r="N20" s="8">
        <f t="shared" si="8"/>
        <v>88604</v>
      </c>
      <c r="O20" s="9">
        <v>63043</v>
      </c>
      <c r="P20" s="10">
        <v>25561</v>
      </c>
      <c r="Q20" s="8">
        <f t="shared" si="9"/>
        <v>74619</v>
      </c>
      <c r="R20" s="9">
        <v>66852</v>
      </c>
      <c r="S20" s="10">
        <v>7767</v>
      </c>
    </row>
    <row r="21" spans="1:19" ht="11.25">
      <c r="A21" s="4" t="s">
        <v>1</v>
      </c>
      <c r="B21" s="8">
        <f t="shared" si="3"/>
        <v>8533</v>
      </c>
      <c r="C21" s="9">
        <v>317501</v>
      </c>
      <c r="D21" s="10">
        <v>308968</v>
      </c>
      <c r="E21" s="8">
        <f t="shared" si="4"/>
        <v>426</v>
      </c>
      <c r="F21" s="9">
        <f t="shared" si="10"/>
        <v>7690</v>
      </c>
      <c r="G21" s="10">
        <f t="shared" si="5"/>
        <v>417</v>
      </c>
      <c r="H21" s="8">
        <f t="shared" si="6"/>
        <v>426</v>
      </c>
      <c r="I21" s="9">
        <v>3272</v>
      </c>
      <c r="J21" s="10">
        <v>2846</v>
      </c>
      <c r="K21" s="8">
        <f t="shared" si="7"/>
        <v>7690</v>
      </c>
      <c r="L21" s="9">
        <f t="shared" si="11"/>
        <v>1146</v>
      </c>
      <c r="M21" s="10">
        <f t="shared" si="12"/>
        <v>6544</v>
      </c>
      <c r="N21" s="8">
        <f t="shared" si="8"/>
        <v>22120</v>
      </c>
      <c r="O21" s="9">
        <v>13820</v>
      </c>
      <c r="P21" s="10">
        <v>8300</v>
      </c>
      <c r="Q21" s="8">
        <f t="shared" si="9"/>
        <v>14430</v>
      </c>
      <c r="R21" s="9">
        <v>12674</v>
      </c>
      <c r="S21" s="10">
        <v>1756</v>
      </c>
    </row>
    <row r="22" spans="1:19" ht="11.25">
      <c r="A22" s="4" t="s">
        <v>2</v>
      </c>
      <c r="B22" s="8">
        <f t="shared" si="3"/>
        <v>786</v>
      </c>
      <c r="C22" s="9">
        <v>77389</v>
      </c>
      <c r="D22" s="10">
        <v>76603</v>
      </c>
      <c r="E22" s="8">
        <f t="shared" si="4"/>
        <v>599</v>
      </c>
      <c r="F22" s="9">
        <f t="shared" si="10"/>
        <v>-31</v>
      </c>
      <c r="G22" s="10">
        <f t="shared" si="5"/>
        <v>218</v>
      </c>
      <c r="H22" s="8">
        <f t="shared" si="6"/>
        <v>599</v>
      </c>
      <c r="I22" s="9">
        <v>1136</v>
      </c>
      <c r="J22" s="10">
        <v>537</v>
      </c>
      <c r="K22" s="8">
        <f t="shared" si="7"/>
        <v>-31</v>
      </c>
      <c r="L22" s="9">
        <f t="shared" si="11"/>
        <v>-379</v>
      </c>
      <c r="M22" s="10">
        <f t="shared" si="12"/>
        <v>348</v>
      </c>
      <c r="N22" s="8">
        <f t="shared" si="8"/>
        <v>2637</v>
      </c>
      <c r="O22" s="9">
        <v>2177</v>
      </c>
      <c r="P22" s="10">
        <v>460</v>
      </c>
      <c r="Q22" s="8">
        <f t="shared" si="9"/>
        <v>2668</v>
      </c>
      <c r="R22" s="9">
        <v>2556</v>
      </c>
      <c r="S22" s="10">
        <v>112</v>
      </c>
    </row>
    <row r="23" spans="1:19" ht="11.25">
      <c r="A23" s="5" t="s">
        <v>3</v>
      </c>
      <c r="B23" s="11">
        <f t="shared" si="3"/>
        <v>2008</v>
      </c>
      <c r="C23" s="12">
        <v>71448</v>
      </c>
      <c r="D23" s="13">
        <v>69440</v>
      </c>
      <c r="E23" s="11">
        <f t="shared" si="4"/>
        <v>679</v>
      </c>
      <c r="F23" s="12">
        <f t="shared" si="10"/>
        <v>1115</v>
      </c>
      <c r="G23" s="13">
        <f t="shared" si="5"/>
        <v>214</v>
      </c>
      <c r="H23" s="11">
        <f t="shared" si="6"/>
        <v>679</v>
      </c>
      <c r="I23" s="12">
        <v>1112</v>
      </c>
      <c r="J23" s="13">
        <v>433</v>
      </c>
      <c r="K23" s="11">
        <f t="shared" si="7"/>
        <v>1115</v>
      </c>
      <c r="L23" s="12">
        <f t="shared" si="11"/>
        <v>215</v>
      </c>
      <c r="M23" s="13">
        <f t="shared" si="12"/>
        <v>900</v>
      </c>
      <c r="N23" s="11">
        <f t="shared" si="8"/>
        <v>4110</v>
      </c>
      <c r="O23" s="12">
        <v>2867</v>
      </c>
      <c r="P23" s="13">
        <v>1243</v>
      </c>
      <c r="Q23" s="11">
        <f t="shared" si="9"/>
        <v>2995</v>
      </c>
      <c r="R23" s="12">
        <v>2652</v>
      </c>
      <c r="S23" s="13">
        <v>343</v>
      </c>
    </row>
    <row r="25" ht="11.25">
      <c r="A25" s="6" t="s">
        <v>4</v>
      </c>
    </row>
    <row r="26" ht="11.25">
      <c r="A26" s="7" t="s">
        <v>9</v>
      </c>
    </row>
    <row r="27" ht="11.25">
      <c r="A27" s="7" t="s">
        <v>10</v>
      </c>
    </row>
  </sheetData>
  <mergeCells count="6">
    <mergeCell ref="E2:G2"/>
    <mergeCell ref="Q2:S2"/>
    <mergeCell ref="K2:M2"/>
    <mergeCell ref="B2:D2"/>
    <mergeCell ref="H2:J2"/>
    <mergeCell ref="N2:P2"/>
  </mergeCells>
  <conditionalFormatting sqref="K4:M23 B4:B23 E4:H23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hyperlinks>
    <hyperlink ref="A26" r:id="rId1" display="www.ine.es"/>
    <hyperlink ref="A27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landscape" paperSize="9" r:id="rId3"/>
  <headerFooter alignWithMargins="0">
    <oddFooter>&amp;R&amp;9&amp;A - &amp;P</oddFooter>
  </headerFooter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2006-08-17T22:30:02Z</cp:lastPrinted>
  <dcterms:created xsi:type="dcterms:W3CDTF">2003-08-09T11:55:19Z</dcterms:created>
  <dcterms:modified xsi:type="dcterms:W3CDTF">2009-03-21T17:46:04Z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