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75" activeTab="0"/>
  </bookViews>
  <sheets>
    <sheet name="evol_fac-aut" sheetId="1" r:id="rId1"/>
    <sheet name="metadatos" sheetId="2" r:id="rId2"/>
  </sheets>
  <definedNames>
    <definedName name="_xlnm.Print_Area" localSheetId="0">'evol_fac-aut'!$A$1:$O$22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<sst xmlns="http://schemas.openxmlformats.org/spreadsheetml/2006/main" count="109" uniqueCount="98">
  <si>
    <t>http://alarcos.esi.uclm.es/per/fruiz/pobesp/</t>
  </si>
  <si>
    <t>Temas:</t>
  </si>
  <si>
    <t>Territorios:</t>
  </si>
  <si>
    <t>Tabla:</t>
  </si>
  <si>
    <t>Lista de Columnas:</t>
  </si>
  <si>
    <t>http://www.ine.es/jaxi/menu.do?type=pcaxis&amp;path=%2Ft20%2Fe260&amp;file=inebase&amp;L=</t>
  </si>
  <si>
    <t>Fuentes:</t>
  </si>
  <si>
    <t>Padrón municipal: Cifras oficiales de población desde 1996 (INE)</t>
  </si>
  <si>
    <t>Evolución</t>
  </si>
  <si>
    <t>Subtemas:</t>
  </si>
  <si>
    <t>Población de España - Datos y Mapas</t>
  </si>
  <si>
    <t>Nacimientos</t>
  </si>
  <si>
    <t>Defunciones</t>
  </si>
  <si>
    <t>Crecimiento Vegetativo</t>
  </si>
  <si>
    <t>Movimiento Natural</t>
  </si>
  <si>
    <t>Altas</t>
  </si>
  <si>
    <t>Bajas</t>
  </si>
  <si>
    <t>Ajuste estadístico</t>
  </si>
  <si>
    <t>Cambio</t>
  </si>
  <si>
    <t>Factores del Cambio Anual</t>
  </si>
  <si>
    <t>diferencia entre nacimientos y defunciones</t>
  </si>
  <si>
    <t>Movimiento natural de la población (INE)</t>
  </si>
  <si>
    <t>http://www.ine.es/jaxi/menu.do?type=pcaxis&amp;path=/t20/e301/&amp;file=inebase</t>
  </si>
  <si>
    <t>inmigraciones desde el extranjero</t>
  </si>
  <si>
    <t>emigraciones hacia el extranjero</t>
  </si>
  <si>
    <t>Estadística de variaciones residenciales (INE)</t>
  </si>
  <si>
    <t>http://www.ine.es/inebmenu/mnu_migrac.htm</t>
  </si>
  <si>
    <t>Autonomía</t>
  </si>
  <si>
    <t>2010p</t>
  </si>
  <si>
    <t>Población</t>
  </si>
  <si>
    <t>Nacimien-tos</t>
  </si>
  <si>
    <t>Defuncio-nes</t>
  </si>
  <si>
    <t>Total ESPAÑA</t>
  </si>
  <si>
    <t>Andalucía</t>
  </si>
  <si>
    <t>Aragón</t>
  </si>
  <si>
    <t>Balears (Illes)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</si>
  <si>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</si>
  <si>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</si>
  <si>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</si>
  <si>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</si>
  <si>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</si>
  <si>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</si>
  <si>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</si>
  <si>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</si>
  <si>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Rioja (La)</t>
  </si>
  <si>
    <t>Asturias (Principado de)</t>
  </si>
  <si>
    <t>Madrid (Comunidad de)</t>
  </si>
  <si>
    <t>Murcia (Región de)</t>
  </si>
  <si>
    <t>Navarra (Comunidad Foral de)</t>
  </si>
  <si>
    <t>Ceuta (Ciudad de)</t>
  </si>
  <si>
    <t>Melilla (Ciudad de)</t>
  </si>
  <si>
    <t>(*) NOTA:</t>
  </si>
  <si>
    <t>debido a a caducidades del empadronamiento de extranjeros y a desviaciones temporales en el registro de los hechos. Mas info en http://www.ine.es/daco/daco42/migracion/comparativa.htm</t>
  </si>
  <si>
    <t>número de nacimientos (no incluye en el extranjero)</t>
  </si>
  <si>
    <t>número de defunciones (no incluye en el extranjero)</t>
  </si>
  <si>
    <t>Factores del Cambio</t>
  </si>
  <si>
    <t>Saldo Exterior</t>
  </si>
  <si>
    <t>Saldo Interior</t>
  </si>
  <si>
    <t>Var. Res. Exteriores</t>
  </si>
  <si>
    <t>Var. Res. Interiores</t>
  </si>
  <si>
    <t>Nombre de la autonomía</t>
  </si>
  <si>
    <t>Población en padrón de 2010</t>
  </si>
  <si>
    <t>Diferencia entre ambos padrones</t>
  </si>
  <si>
    <t>diferencia entre altas y bajas en variaciones residenciales exteriores</t>
  </si>
  <si>
    <t>diferencia entre altas y bajas en variaciones residenciales interiores</t>
  </si>
  <si>
    <t>desajuste (cambio - crec. vegetativo - saldo exterior - saldo interior) (*)</t>
  </si>
  <si>
    <t>Altas (v.r. exteriores)</t>
  </si>
  <si>
    <t>Bajas (v.r. exteriores)</t>
  </si>
  <si>
    <t>Altas (v.r. interiores)</t>
  </si>
  <si>
    <t>Bajas (v.r. interiores)</t>
  </si>
  <si>
    <t>inmigraciones desde otras autonomías</t>
  </si>
  <si>
    <t>emigraciones hacia otras autonomías</t>
  </si>
  <si>
    <t>Autonomías</t>
  </si>
  <si>
    <t>Factores del Cambio Anual de la Población durante 2010</t>
  </si>
  <si>
    <t>2011p</t>
  </si>
  <si>
    <t>Población en padrón de 2011</t>
  </si>
  <si>
    <t>Comunidad Valenciana</t>
  </si>
  <si>
    <t>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</si>
  <si>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</si>
  <si>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</si>
  <si>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</si>
  <si>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</si>
  <si>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</si>
  <si>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</si>
  <si>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</si>
  <si>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</si>
  <si>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</si>
  <si>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</si>
  <si>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</si>
  <si>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</si>
  <si>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</si>
  <si>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</si>
  <si>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</si>
  <si>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</si>
  <si>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</si>
  <si>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</si>
  <si>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</si>
  <si>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código de la Autonomía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</si>
</sst>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0.0"/>
    <numFmt numFmtId="190" formatCode="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5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>
      <alignment/>
      <protection/>
    </xf>
    <xf numFmtId="0" fontId="1" fillId="0" borderId="0" xfId="15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0" xfId="21" applyFont="1" applyAlignment="1">
      <alignment horizontal="left" vertical="top" wrapText="1"/>
      <protection/>
    </xf>
    <xf numFmtId="0" fontId="3" fillId="0" borderId="0" xfId="21" applyAlignment="1">
      <alignment horizontal="left" vertical="top" wrapText="1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57421875" style="10" bestFit="1" customWidth="1"/>
    <col min="2" max="2" width="27.8515625" style="10" bestFit="1" customWidth="1"/>
    <col min="3" max="4" width="9.7109375" style="4" customWidth="1"/>
    <col min="5" max="5" width="8.7109375" style="4" customWidth="1"/>
    <col min="6" max="6" width="11.7109375" style="4" customWidth="1"/>
    <col min="7" max="8" width="8.7109375" style="4" customWidth="1"/>
    <col min="9" max="11" width="10.7109375" style="4" customWidth="1"/>
    <col min="12" max="15" width="9.7109375" style="4" customWidth="1"/>
    <col min="16" max="16384" width="8.8515625" style="4" customWidth="1"/>
  </cols>
  <sheetData>
    <row r="1" spans="1:15" ht="13.5" customHeight="1">
      <c r="A1"/>
      <c r="B1"/>
      <c r="C1" s="33" t="s">
        <v>29</v>
      </c>
      <c r="D1" s="34"/>
      <c r="E1" s="35"/>
      <c r="F1" s="31" t="s">
        <v>55</v>
      </c>
      <c r="G1" s="32"/>
      <c r="H1" s="32"/>
      <c r="I1" s="36"/>
      <c r="J1" s="31" t="s">
        <v>14</v>
      </c>
      <c r="K1" s="32"/>
      <c r="L1" s="31" t="s">
        <v>58</v>
      </c>
      <c r="M1" s="32"/>
      <c r="N1" s="31" t="s">
        <v>59</v>
      </c>
      <c r="O1" s="36"/>
    </row>
    <row r="2" spans="1:15" ht="27" customHeight="1">
      <c r="A2" s="25" t="s">
        <v>77</v>
      </c>
      <c r="B2" s="39" t="s">
        <v>27</v>
      </c>
      <c r="C2" s="11" t="s">
        <v>74</v>
      </c>
      <c r="D2" s="11" t="s">
        <v>28</v>
      </c>
      <c r="E2" s="11" t="s">
        <v>18</v>
      </c>
      <c r="F2" s="13" t="s">
        <v>13</v>
      </c>
      <c r="G2" s="13" t="s">
        <v>56</v>
      </c>
      <c r="H2" s="13" t="s">
        <v>57</v>
      </c>
      <c r="I2" s="13" t="s">
        <v>17</v>
      </c>
      <c r="J2" s="13" t="s">
        <v>30</v>
      </c>
      <c r="K2" s="13" t="s">
        <v>31</v>
      </c>
      <c r="L2" s="12" t="s">
        <v>15</v>
      </c>
      <c r="M2" s="12" t="s">
        <v>16</v>
      </c>
      <c r="N2" s="12" t="s">
        <v>15</v>
      </c>
      <c r="O2" s="12" t="s">
        <v>16</v>
      </c>
    </row>
    <row r="3" spans="1:15" s="5" customFormat="1" ht="13.5" customHeight="1">
      <c r="A3" s="26"/>
      <c r="B3" s="40" t="s">
        <v>32</v>
      </c>
      <c r="C3" s="23">
        <f aca="true" t="shared" si="0" ref="C3:O3">SUM(C4:C22)</f>
        <v>47190493</v>
      </c>
      <c r="D3" s="22">
        <f t="shared" si="0"/>
        <v>47021031</v>
      </c>
      <c r="E3" s="24">
        <f t="shared" si="0"/>
        <v>169462</v>
      </c>
      <c r="F3" s="23">
        <f t="shared" si="0"/>
        <v>105018</v>
      </c>
      <c r="G3" s="22">
        <f t="shared" si="0"/>
        <v>90489</v>
      </c>
      <c r="H3" s="22">
        <f t="shared" si="0"/>
        <v>0</v>
      </c>
      <c r="I3" s="24">
        <f t="shared" si="0"/>
        <v>-26045</v>
      </c>
      <c r="J3" s="23">
        <f t="shared" si="0"/>
        <v>485252</v>
      </c>
      <c r="K3" s="22">
        <f t="shared" si="0"/>
        <v>380234</v>
      </c>
      <c r="L3" s="23">
        <f t="shared" si="0"/>
        <v>464443</v>
      </c>
      <c r="M3" s="22">
        <f t="shared" si="0"/>
        <v>373954</v>
      </c>
      <c r="N3" s="23">
        <f t="shared" si="0"/>
        <v>1681395</v>
      </c>
      <c r="O3" s="24">
        <f t="shared" si="0"/>
        <v>1681395</v>
      </c>
    </row>
    <row r="4" spans="1:15" s="5" customFormat="1" ht="13.5" customHeight="1">
      <c r="A4" s="27" t="s">
        <v>78</v>
      </c>
      <c r="B4" s="41" t="s">
        <v>33</v>
      </c>
      <c r="C4" s="20">
        <v>8424102</v>
      </c>
      <c r="D4" s="19">
        <v>8370975</v>
      </c>
      <c r="E4" s="21">
        <f aca="true" t="shared" si="1" ref="E4:E22">+C4-D4</f>
        <v>53127</v>
      </c>
      <c r="F4" s="20">
        <f>+J4-K4</f>
        <v>27730</v>
      </c>
      <c r="G4" s="19">
        <f>+L4-M4</f>
        <v>28321</v>
      </c>
      <c r="H4" s="19">
        <f>+N4-O4</f>
        <v>1089</v>
      </c>
      <c r="I4" s="21">
        <f>+E4-F4-G4-H4</f>
        <v>-4013</v>
      </c>
      <c r="J4" s="20">
        <v>92201</v>
      </c>
      <c r="K4" s="19">
        <v>64471</v>
      </c>
      <c r="L4" s="20">
        <v>59566</v>
      </c>
      <c r="M4" s="19">
        <v>31245</v>
      </c>
      <c r="N4" s="20">
        <v>240269</v>
      </c>
      <c r="O4" s="21">
        <v>239180</v>
      </c>
    </row>
    <row r="5" spans="1:15" s="5" customFormat="1" ht="13.5" customHeight="1">
      <c r="A5" s="28" t="s">
        <v>79</v>
      </c>
      <c r="B5" s="42" t="s">
        <v>34</v>
      </c>
      <c r="C5" s="16">
        <v>1346293</v>
      </c>
      <c r="D5" s="6">
        <v>1347095</v>
      </c>
      <c r="E5" s="14">
        <f t="shared" si="1"/>
        <v>-802</v>
      </c>
      <c r="F5" s="16">
        <f aca="true" t="shared" si="2" ref="F5:F22">+J5-K5</f>
        <v>-254</v>
      </c>
      <c r="G5" s="6">
        <f aca="true" t="shared" si="3" ref="G5:G22">+L5-M5</f>
        <v>3987</v>
      </c>
      <c r="H5" s="6">
        <f aca="true" t="shared" si="4" ref="H5:H22">+N5-O5</f>
        <v>-1649</v>
      </c>
      <c r="I5" s="14">
        <f aca="true" t="shared" si="5" ref="I5:I22">+E5-F5-G5-H5</f>
        <v>-2886</v>
      </c>
      <c r="J5" s="16">
        <v>12940</v>
      </c>
      <c r="K5" s="6">
        <v>13194</v>
      </c>
      <c r="L5" s="16">
        <v>11811</v>
      </c>
      <c r="M5" s="6">
        <v>7824</v>
      </c>
      <c r="N5" s="16">
        <v>38295</v>
      </c>
      <c r="O5" s="14">
        <v>39944</v>
      </c>
    </row>
    <row r="6" spans="1:15" s="5" customFormat="1" ht="13.5" customHeight="1">
      <c r="A6" s="28" t="s">
        <v>80</v>
      </c>
      <c r="B6" s="42" t="s">
        <v>45</v>
      </c>
      <c r="C6" s="16">
        <v>1081487</v>
      </c>
      <c r="D6" s="6">
        <v>1084341</v>
      </c>
      <c r="E6" s="14">
        <f t="shared" si="1"/>
        <v>-2854</v>
      </c>
      <c r="F6" s="16">
        <f t="shared" si="2"/>
        <v>-4962</v>
      </c>
      <c r="G6" s="6">
        <f t="shared" si="3"/>
        <v>2607</v>
      </c>
      <c r="H6" s="6">
        <f t="shared" si="4"/>
        <v>-250</v>
      </c>
      <c r="I6" s="14">
        <f t="shared" si="5"/>
        <v>-249</v>
      </c>
      <c r="J6" s="16">
        <v>7763</v>
      </c>
      <c r="K6" s="6">
        <v>12725</v>
      </c>
      <c r="L6" s="16">
        <v>6161</v>
      </c>
      <c r="M6" s="6">
        <v>3554</v>
      </c>
      <c r="N6" s="16">
        <v>28597</v>
      </c>
      <c r="O6" s="14">
        <v>28847</v>
      </c>
    </row>
    <row r="7" spans="1:15" s="5" customFormat="1" ht="13.5" customHeight="1">
      <c r="A7" s="28" t="s">
        <v>81</v>
      </c>
      <c r="B7" s="42" t="s">
        <v>35</v>
      </c>
      <c r="C7" s="16">
        <v>1113114</v>
      </c>
      <c r="D7" s="6">
        <v>1106049</v>
      </c>
      <c r="E7" s="14">
        <f t="shared" si="1"/>
        <v>7065</v>
      </c>
      <c r="F7" s="16">
        <f t="shared" si="2"/>
        <v>4284</v>
      </c>
      <c r="G7" s="6">
        <f t="shared" si="3"/>
        <v>4282</v>
      </c>
      <c r="H7" s="6">
        <f t="shared" si="4"/>
        <v>-1247</v>
      </c>
      <c r="I7" s="14">
        <f t="shared" si="5"/>
        <v>-254</v>
      </c>
      <c r="J7" s="16">
        <v>11967</v>
      </c>
      <c r="K7" s="6">
        <v>7683</v>
      </c>
      <c r="L7" s="16">
        <v>13673</v>
      </c>
      <c r="M7" s="6">
        <v>9391</v>
      </c>
      <c r="N7" s="16">
        <v>52916</v>
      </c>
      <c r="O7" s="14">
        <v>54163</v>
      </c>
    </row>
    <row r="8" spans="1:15" s="5" customFormat="1" ht="13.5" customHeight="1">
      <c r="A8" s="28" t="s">
        <v>82</v>
      </c>
      <c r="B8" s="42" t="s">
        <v>36</v>
      </c>
      <c r="C8" s="16">
        <v>2126769</v>
      </c>
      <c r="D8" s="6">
        <v>2118519</v>
      </c>
      <c r="E8" s="14">
        <f t="shared" si="1"/>
        <v>8250</v>
      </c>
      <c r="F8" s="16">
        <f t="shared" si="2"/>
        <v>5504</v>
      </c>
      <c r="G8" s="6">
        <f t="shared" si="3"/>
        <v>14300</v>
      </c>
      <c r="H8" s="6">
        <f t="shared" si="4"/>
        <v>-4670</v>
      </c>
      <c r="I8" s="14">
        <f t="shared" si="5"/>
        <v>-6884</v>
      </c>
      <c r="J8" s="16">
        <v>18305</v>
      </c>
      <c r="K8" s="6">
        <v>12801</v>
      </c>
      <c r="L8" s="16">
        <v>23740</v>
      </c>
      <c r="M8" s="6">
        <v>9440</v>
      </c>
      <c r="N8" s="16">
        <v>85435</v>
      </c>
      <c r="O8" s="14">
        <v>90105</v>
      </c>
    </row>
    <row r="9" spans="1:15" s="5" customFormat="1" ht="13.5" customHeight="1">
      <c r="A9" s="28" t="s">
        <v>83</v>
      </c>
      <c r="B9" s="42" t="s">
        <v>37</v>
      </c>
      <c r="C9" s="16">
        <v>593121</v>
      </c>
      <c r="D9" s="6">
        <v>592250</v>
      </c>
      <c r="E9" s="14">
        <f t="shared" si="1"/>
        <v>871</v>
      </c>
      <c r="F9" s="16">
        <f t="shared" si="2"/>
        <v>109</v>
      </c>
      <c r="G9" s="6">
        <f t="shared" si="3"/>
        <v>1009</v>
      </c>
      <c r="H9" s="6">
        <f t="shared" si="4"/>
        <v>310</v>
      </c>
      <c r="I9" s="14">
        <f t="shared" si="5"/>
        <v>-557</v>
      </c>
      <c r="J9" s="16">
        <v>5575</v>
      </c>
      <c r="K9" s="6">
        <v>5466</v>
      </c>
      <c r="L9" s="16">
        <v>3598</v>
      </c>
      <c r="M9" s="6">
        <v>2589</v>
      </c>
      <c r="N9" s="16">
        <v>23864</v>
      </c>
      <c r="O9" s="14">
        <v>23554</v>
      </c>
    </row>
    <row r="10" spans="1:15" s="5" customFormat="1" ht="13.5" customHeight="1">
      <c r="A10" s="28" t="s">
        <v>84</v>
      </c>
      <c r="B10" s="42" t="s">
        <v>38</v>
      </c>
      <c r="C10" s="16">
        <v>2558463</v>
      </c>
      <c r="D10" s="6">
        <v>2559515</v>
      </c>
      <c r="E10" s="14">
        <f t="shared" si="1"/>
        <v>-1052</v>
      </c>
      <c r="F10" s="16">
        <f t="shared" si="2"/>
        <v>-6611</v>
      </c>
      <c r="G10" s="6">
        <f t="shared" si="3"/>
        <v>4117</v>
      </c>
      <c r="H10" s="6">
        <f t="shared" si="4"/>
        <v>-1624</v>
      </c>
      <c r="I10" s="14">
        <f t="shared" si="5"/>
        <v>3066</v>
      </c>
      <c r="J10" s="16">
        <v>20486</v>
      </c>
      <c r="K10" s="6">
        <v>27097</v>
      </c>
      <c r="L10" s="16">
        <v>14275</v>
      </c>
      <c r="M10" s="6">
        <v>10158</v>
      </c>
      <c r="N10" s="16">
        <v>89196</v>
      </c>
      <c r="O10" s="14">
        <v>90820</v>
      </c>
    </row>
    <row r="11" spans="1:15" s="5" customFormat="1" ht="13.5" customHeight="1">
      <c r="A11" s="28" t="s">
        <v>85</v>
      </c>
      <c r="B11" s="42" t="s">
        <v>39</v>
      </c>
      <c r="C11" s="16">
        <v>2115334</v>
      </c>
      <c r="D11" s="6">
        <v>2098373</v>
      </c>
      <c r="E11" s="14">
        <f t="shared" si="1"/>
        <v>16961</v>
      </c>
      <c r="F11" s="16">
        <f t="shared" si="2"/>
        <v>4541</v>
      </c>
      <c r="G11" s="6">
        <f t="shared" si="3"/>
        <v>4347</v>
      </c>
      <c r="H11" s="6">
        <f t="shared" si="4"/>
        <v>6761</v>
      </c>
      <c r="I11" s="14">
        <f t="shared" si="5"/>
        <v>1312</v>
      </c>
      <c r="J11" s="16">
        <v>21998</v>
      </c>
      <c r="K11" s="6">
        <v>17457</v>
      </c>
      <c r="L11" s="16">
        <v>16383</v>
      </c>
      <c r="M11" s="6">
        <v>12036</v>
      </c>
      <c r="N11" s="16">
        <v>88723</v>
      </c>
      <c r="O11" s="14">
        <v>81962</v>
      </c>
    </row>
    <row r="12" spans="1:15" s="5" customFormat="1" ht="13.5" customHeight="1">
      <c r="A12" s="28" t="s">
        <v>86</v>
      </c>
      <c r="B12" s="42" t="s">
        <v>40</v>
      </c>
      <c r="C12" s="16">
        <v>7539618</v>
      </c>
      <c r="D12" s="6">
        <v>7512381</v>
      </c>
      <c r="E12" s="14">
        <f t="shared" si="1"/>
        <v>27237</v>
      </c>
      <c r="F12" s="16">
        <f t="shared" si="2"/>
        <v>24668</v>
      </c>
      <c r="G12" s="6">
        <f t="shared" si="3"/>
        <v>10753</v>
      </c>
      <c r="H12" s="6">
        <f t="shared" si="4"/>
        <v>-781</v>
      </c>
      <c r="I12" s="14">
        <f t="shared" si="5"/>
        <v>-7403</v>
      </c>
      <c r="J12" s="16">
        <v>84368</v>
      </c>
      <c r="K12" s="6">
        <v>59700</v>
      </c>
      <c r="L12" s="16">
        <v>124494</v>
      </c>
      <c r="M12" s="6">
        <v>113741</v>
      </c>
      <c r="N12" s="16">
        <v>322992</v>
      </c>
      <c r="O12" s="14">
        <v>323773</v>
      </c>
    </row>
    <row r="13" spans="1:15" s="5" customFormat="1" ht="13.5" customHeight="1">
      <c r="A13" s="28" t="s">
        <v>87</v>
      </c>
      <c r="B13" s="42" t="s">
        <v>76</v>
      </c>
      <c r="C13" s="16">
        <v>5117190</v>
      </c>
      <c r="D13" s="6">
        <v>5111706</v>
      </c>
      <c r="E13" s="14">
        <f t="shared" si="1"/>
        <v>5484</v>
      </c>
      <c r="F13" s="16">
        <f t="shared" si="2"/>
        <v>11555</v>
      </c>
      <c r="G13" s="6">
        <f t="shared" si="3"/>
        <v>-816</v>
      </c>
      <c r="H13" s="6">
        <f t="shared" si="4"/>
        <v>-3808</v>
      </c>
      <c r="I13" s="14">
        <f t="shared" si="5"/>
        <v>-1447</v>
      </c>
      <c r="J13" s="16">
        <v>51684</v>
      </c>
      <c r="K13" s="6">
        <v>40129</v>
      </c>
      <c r="L13" s="16">
        <v>58528</v>
      </c>
      <c r="M13" s="6">
        <v>59344</v>
      </c>
      <c r="N13" s="16">
        <v>186969</v>
      </c>
      <c r="O13" s="14">
        <v>190777</v>
      </c>
    </row>
    <row r="14" spans="1:15" s="5" customFormat="1" ht="13.5" customHeight="1">
      <c r="A14" s="28" t="s">
        <v>88</v>
      </c>
      <c r="B14" s="42" t="s">
        <v>41</v>
      </c>
      <c r="C14" s="16">
        <v>1109367</v>
      </c>
      <c r="D14" s="6">
        <v>1107220</v>
      </c>
      <c r="E14" s="14">
        <f t="shared" si="1"/>
        <v>2147</v>
      </c>
      <c r="F14" s="16">
        <f t="shared" si="2"/>
        <v>-688</v>
      </c>
      <c r="G14" s="6">
        <f t="shared" si="3"/>
        <v>951</v>
      </c>
      <c r="H14" s="6">
        <f t="shared" si="4"/>
        <v>557</v>
      </c>
      <c r="I14" s="14">
        <f t="shared" si="5"/>
        <v>1327</v>
      </c>
      <c r="J14" s="16">
        <v>10128</v>
      </c>
      <c r="K14" s="6">
        <v>10816</v>
      </c>
      <c r="L14" s="16">
        <v>3679</v>
      </c>
      <c r="M14" s="6">
        <v>2728</v>
      </c>
      <c r="N14" s="16">
        <v>27921</v>
      </c>
      <c r="O14" s="14">
        <v>27364</v>
      </c>
    </row>
    <row r="15" spans="1:15" s="5" customFormat="1" ht="13.5" customHeight="1">
      <c r="A15" s="28" t="s">
        <v>89</v>
      </c>
      <c r="B15" s="42" t="s">
        <v>42</v>
      </c>
      <c r="C15" s="16">
        <v>2795422</v>
      </c>
      <c r="D15" s="6">
        <v>2797653</v>
      </c>
      <c r="E15" s="14">
        <f t="shared" si="1"/>
        <v>-2231</v>
      </c>
      <c r="F15" s="16">
        <f t="shared" si="2"/>
        <v>-7702</v>
      </c>
      <c r="G15" s="6">
        <f t="shared" si="3"/>
        <v>4708</v>
      </c>
      <c r="H15" s="6">
        <f t="shared" si="4"/>
        <v>1939</v>
      </c>
      <c r="I15" s="14">
        <f t="shared" si="5"/>
        <v>-1176</v>
      </c>
      <c r="J15" s="16">
        <v>22047</v>
      </c>
      <c r="K15" s="6">
        <v>29749</v>
      </c>
      <c r="L15" s="16">
        <v>13878</v>
      </c>
      <c r="M15" s="6">
        <v>9170</v>
      </c>
      <c r="N15" s="16">
        <v>88157</v>
      </c>
      <c r="O15" s="14">
        <v>86218</v>
      </c>
    </row>
    <row r="16" spans="1:15" s="5" customFormat="1" ht="13.5" customHeight="1">
      <c r="A16" s="28" t="s">
        <v>90</v>
      </c>
      <c r="B16" s="42" t="s">
        <v>46</v>
      </c>
      <c r="C16" s="16">
        <v>6489680</v>
      </c>
      <c r="D16" s="6">
        <v>6458684</v>
      </c>
      <c r="E16" s="14">
        <f t="shared" si="1"/>
        <v>30996</v>
      </c>
      <c r="F16" s="16">
        <f t="shared" si="2"/>
        <v>33050</v>
      </c>
      <c r="G16" s="6">
        <f t="shared" si="3"/>
        <v>4037</v>
      </c>
      <c r="H16" s="6">
        <f t="shared" si="4"/>
        <v>-1017</v>
      </c>
      <c r="I16" s="14">
        <f t="shared" si="5"/>
        <v>-5074</v>
      </c>
      <c r="J16" s="16">
        <v>73878</v>
      </c>
      <c r="K16" s="6">
        <v>40828</v>
      </c>
      <c r="L16" s="16">
        <v>73390</v>
      </c>
      <c r="M16" s="6">
        <v>69353</v>
      </c>
      <c r="N16" s="16">
        <v>254280</v>
      </c>
      <c r="O16" s="14">
        <v>255297</v>
      </c>
    </row>
    <row r="17" spans="1:15" s="5" customFormat="1" ht="13.5" customHeight="1">
      <c r="A17" s="28" t="s">
        <v>91</v>
      </c>
      <c r="B17" s="42" t="s">
        <v>47</v>
      </c>
      <c r="C17" s="16">
        <v>1470069</v>
      </c>
      <c r="D17" s="6">
        <v>1461979</v>
      </c>
      <c r="E17" s="14">
        <f t="shared" si="1"/>
        <v>8090</v>
      </c>
      <c r="F17" s="16">
        <f t="shared" si="2"/>
        <v>8063</v>
      </c>
      <c r="G17" s="6">
        <f t="shared" si="3"/>
        <v>2095</v>
      </c>
      <c r="H17" s="6">
        <f t="shared" si="4"/>
        <v>-631</v>
      </c>
      <c r="I17" s="14">
        <f t="shared" si="5"/>
        <v>-1437</v>
      </c>
      <c r="J17" s="16">
        <v>18039</v>
      </c>
      <c r="K17" s="6">
        <v>9976</v>
      </c>
      <c r="L17" s="16">
        <v>12232</v>
      </c>
      <c r="M17" s="6">
        <v>10137</v>
      </c>
      <c r="N17" s="16">
        <v>41346</v>
      </c>
      <c r="O17" s="14">
        <v>41977</v>
      </c>
    </row>
    <row r="18" spans="1:15" s="5" customFormat="1" ht="13.5" customHeight="1">
      <c r="A18" s="28" t="s">
        <v>92</v>
      </c>
      <c r="B18" s="42" t="s">
        <v>48</v>
      </c>
      <c r="C18" s="16">
        <v>642051</v>
      </c>
      <c r="D18" s="6">
        <v>636924</v>
      </c>
      <c r="E18" s="14">
        <f t="shared" si="1"/>
        <v>5127</v>
      </c>
      <c r="F18" s="16">
        <f t="shared" si="2"/>
        <v>1797</v>
      </c>
      <c r="G18" s="6">
        <f t="shared" si="3"/>
        <v>804</v>
      </c>
      <c r="H18" s="6">
        <f t="shared" si="4"/>
        <v>1725</v>
      </c>
      <c r="I18" s="14">
        <f t="shared" si="5"/>
        <v>801</v>
      </c>
      <c r="J18" s="16">
        <v>6778</v>
      </c>
      <c r="K18" s="6">
        <v>4981</v>
      </c>
      <c r="L18" s="16">
        <v>5551</v>
      </c>
      <c r="M18" s="6">
        <v>4747</v>
      </c>
      <c r="N18" s="16">
        <v>27357</v>
      </c>
      <c r="O18" s="14">
        <v>25632</v>
      </c>
    </row>
    <row r="19" spans="1:15" s="5" customFormat="1" ht="13.5" customHeight="1">
      <c r="A19" s="28" t="s">
        <v>93</v>
      </c>
      <c r="B19" s="42" t="s">
        <v>43</v>
      </c>
      <c r="C19" s="16">
        <v>2184606</v>
      </c>
      <c r="D19" s="6">
        <v>2178339</v>
      </c>
      <c r="E19" s="14">
        <f t="shared" si="1"/>
        <v>6267</v>
      </c>
      <c r="F19" s="16">
        <f t="shared" si="2"/>
        <v>1807</v>
      </c>
      <c r="G19" s="6">
        <f t="shared" si="3"/>
        <v>3729</v>
      </c>
      <c r="H19" s="6">
        <f t="shared" si="4"/>
        <v>2157</v>
      </c>
      <c r="I19" s="14">
        <f t="shared" si="5"/>
        <v>-1426</v>
      </c>
      <c r="J19" s="16">
        <v>21170</v>
      </c>
      <c r="K19" s="6">
        <v>19363</v>
      </c>
      <c r="L19" s="16">
        <v>17773</v>
      </c>
      <c r="M19" s="6">
        <v>14044</v>
      </c>
      <c r="N19" s="16">
        <v>66882</v>
      </c>
      <c r="O19" s="14">
        <v>64725</v>
      </c>
    </row>
    <row r="20" spans="1:17" ht="13.5" customHeight="1">
      <c r="A20" s="29" t="s">
        <v>94</v>
      </c>
      <c r="B20" s="43" t="s">
        <v>44</v>
      </c>
      <c r="C20" s="17">
        <v>322955</v>
      </c>
      <c r="D20" s="7">
        <v>322415</v>
      </c>
      <c r="E20" s="15">
        <f t="shared" si="1"/>
        <v>540</v>
      </c>
      <c r="F20" s="17">
        <f t="shared" si="2"/>
        <v>519</v>
      </c>
      <c r="G20" s="7">
        <f t="shared" si="3"/>
        <v>138</v>
      </c>
      <c r="H20" s="7">
        <f t="shared" si="4"/>
        <v>-249</v>
      </c>
      <c r="I20" s="15">
        <f t="shared" si="5"/>
        <v>132</v>
      </c>
      <c r="J20" s="17">
        <v>3374</v>
      </c>
      <c r="K20" s="7">
        <v>2855</v>
      </c>
      <c r="L20" s="17">
        <v>3892</v>
      </c>
      <c r="M20" s="7">
        <v>3754</v>
      </c>
      <c r="N20" s="17">
        <v>11315</v>
      </c>
      <c r="O20" s="15">
        <v>11564</v>
      </c>
      <c r="Q20" s="5"/>
    </row>
    <row r="21" spans="1:17" ht="13.5" customHeight="1">
      <c r="A21" s="29" t="s">
        <v>95</v>
      </c>
      <c r="B21" s="43" t="s">
        <v>49</v>
      </c>
      <c r="C21" s="17">
        <v>82376</v>
      </c>
      <c r="D21" s="7">
        <v>80579</v>
      </c>
      <c r="E21" s="15">
        <f t="shared" si="1"/>
        <v>1797</v>
      </c>
      <c r="F21" s="17">
        <f t="shared" si="2"/>
        <v>656</v>
      </c>
      <c r="G21" s="7">
        <f t="shared" si="3"/>
        <v>665</v>
      </c>
      <c r="H21" s="7">
        <f t="shared" si="4"/>
        <v>343</v>
      </c>
      <c r="I21" s="15">
        <f t="shared" si="5"/>
        <v>133</v>
      </c>
      <c r="J21" s="17">
        <v>1192</v>
      </c>
      <c r="K21" s="7">
        <v>536</v>
      </c>
      <c r="L21" s="17">
        <v>846</v>
      </c>
      <c r="M21" s="7">
        <v>181</v>
      </c>
      <c r="N21" s="17">
        <v>2943</v>
      </c>
      <c r="O21" s="15">
        <v>2600</v>
      </c>
      <c r="Q21" s="5"/>
    </row>
    <row r="22" spans="1:17" ht="13.5" customHeight="1">
      <c r="A22" s="30" t="s">
        <v>96</v>
      </c>
      <c r="B22" s="44" t="s">
        <v>50</v>
      </c>
      <c r="C22" s="18">
        <v>78476</v>
      </c>
      <c r="D22" s="8">
        <v>76034</v>
      </c>
      <c r="E22" s="9">
        <f t="shared" si="1"/>
        <v>2442</v>
      </c>
      <c r="F22" s="18">
        <f t="shared" si="2"/>
        <v>952</v>
      </c>
      <c r="G22" s="8">
        <f t="shared" si="3"/>
        <v>455</v>
      </c>
      <c r="H22" s="8">
        <f t="shared" si="4"/>
        <v>1045</v>
      </c>
      <c r="I22" s="9">
        <f t="shared" si="5"/>
        <v>-10</v>
      </c>
      <c r="J22" s="18">
        <v>1359</v>
      </c>
      <c r="K22" s="8">
        <v>407</v>
      </c>
      <c r="L22" s="18">
        <v>973</v>
      </c>
      <c r="M22" s="8">
        <v>518</v>
      </c>
      <c r="N22" s="18">
        <v>3938</v>
      </c>
      <c r="O22" s="9">
        <v>2893</v>
      </c>
      <c r="Q22" s="5"/>
    </row>
  </sheetData>
  <mergeCells count="5">
    <mergeCell ref="J1:K1"/>
    <mergeCell ref="L1:M1"/>
    <mergeCell ref="C1:E1"/>
    <mergeCell ref="N1:O1"/>
    <mergeCell ref="F1:I1"/>
  </mergeCells>
  <conditionalFormatting sqref="E3:I22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" sqref="A3"/>
    </sheetView>
  </sheetViews>
  <sheetFormatPr defaultColWidth="11.421875" defaultRowHeight="12.75"/>
  <cols>
    <col min="1" max="1" width="19.57421875" style="2" customWidth="1"/>
    <col min="2" max="16384" width="11.421875" style="2" customWidth="1"/>
  </cols>
  <sheetData>
    <row r="1" ht="12.75">
      <c r="A1" s="1" t="s">
        <v>10</v>
      </c>
    </row>
    <row r="2" ht="12.75">
      <c r="A2" s="3" t="s">
        <v>0</v>
      </c>
    </row>
    <row r="4" spans="1:2" ht="12.75">
      <c r="A4" s="1" t="s">
        <v>1</v>
      </c>
      <c r="B4" s="1" t="s">
        <v>8</v>
      </c>
    </row>
    <row r="5" spans="1:2" ht="12.75">
      <c r="A5" s="1" t="s">
        <v>9</v>
      </c>
      <c r="B5" s="1" t="s">
        <v>19</v>
      </c>
    </row>
    <row r="6" spans="1:2" ht="12.75">
      <c r="A6" s="1" t="s">
        <v>2</v>
      </c>
      <c r="B6" s="1" t="s">
        <v>72</v>
      </c>
    </row>
    <row r="7" spans="1:2" ht="12.75">
      <c r="A7" s="1" t="s">
        <v>3</v>
      </c>
      <c r="B7" s="1" t="s">
        <v>73</v>
      </c>
    </row>
    <row r="9" ht="12.75">
      <c r="A9" s="1" t="s">
        <v>4</v>
      </c>
    </row>
    <row r="10" spans="1:2" ht="12.75">
      <c r="A10" s="1" t="s">
        <v>77</v>
      </c>
      <c r="B10" s="1" t="s">
        <v>97</v>
      </c>
    </row>
    <row r="11" spans="1:2" ht="12.75">
      <c r="A11" s="2" t="s">
        <v>27</v>
      </c>
      <c r="B11" s="1" t="s">
        <v>60</v>
      </c>
    </row>
    <row r="12" spans="1:2" ht="12.75">
      <c r="A12" s="1" t="s">
        <v>74</v>
      </c>
      <c r="B12" s="1" t="s">
        <v>75</v>
      </c>
    </row>
    <row r="13" spans="1:2" ht="12.75">
      <c r="A13" s="1" t="s">
        <v>28</v>
      </c>
      <c r="B13" s="1" t="s">
        <v>61</v>
      </c>
    </row>
    <row r="14" spans="1:2" ht="12.75">
      <c r="A14" s="2" t="s">
        <v>18</v>
      </c>
      <c r="B14" s="1" t="s">
        <v>62</v>
      </c>
    </row>
    <row r="15" spans="1:2" ht="12.75">
      <c r="A15" s="2" t="s">
        <v>13</v>
      </c>
      <c r="B15" s="2" t="s">
        <v>20</v>
      </c>
    </row>
    <row r="16" spans="1:2" ht="12.75">
      <c r="A16" s="2" t="s">
        <v>56</v>
      </c>
      <c r="B16" s="1" t="s">
        <v>63</v>
      </c>
    </row>
    <row r="17" spans="1:2" ht="12.75">
      <c r="A17" s="2" t="s">
        <v>57</v>
      </c>
      <c r="B17" s="1" t="s">
        <v>64</v>
      </c>
    </row>
    <row r="18" spans="1:2" ht="12.75">
      <c r="A18" s="2" t="s">
        <v>17</v>
      </c>
      <c r="B18" s="1" t="s">
        <v>65</v>
      </c>
    </row>
    <row r="19" spans="1:2" ht="12.75">
      <c r="A19" s="1" t="s">
        <v>11</v>
      </c>
      <c r="B19" s="1" t="s">
        <v>53</v>
      </c>
    </row>
    <row r="20" spans="1:2" ht="12.75">
      <c r="A20" s="1" t="s">
        <v>12</v>
      </c>
      <c r="B20" s="1" t="s">
        <v>54</v>
      </c>
    </row>
    <row r="21" spans="1:2" ht="12.75">
      <c r="A21" s="1" t="s">
        <v>66</v>
      </c>
      <c r="B21" s="2" t="s">
        <v>23</v>
      </c>
    </row>
    <row r="22" spans="1:2" ht="12.75">
      <c r="A22" s="1" t="s">
        <v>67</v>
      </c>
      <c r="B22" s="2" t="s">
        <v>24</v>
      </c>
    </row>
    <row r="23" spans="1:2" ht="12.75">
      <c r="A23" s="1" t="s">
        <v>68</v>
      </c>
      <c r="B23" s="1" t="s">
        <v>70</v>
      </c>
    </row>
    <row r="24" spans="1:2" ht="12.75">
      <c r="A24" s="1" t="s">
        <v>69</v>
      </c>
      <c r="B24" s="1" t="s">
        <v>71</v>
      </c>
    </row>
    <row r="25" ht="12.75">
      <c r="B25" s="3"/>
    </row>
    <row r="26" spans="1:2" ht="12.75">
      <c r="A26" s="1" t="s">
        <v>51</v>
      </c>
      <c r="B26" s="3"/>
    </row>
    <row r="27" spans="1:7" ht="30" customHeight="1">
      <c r="A27" s="37" t="s">
        <v>52</v>
      </c>
      <c r="B27" s="38"/>
      <c r="C27" s="38"/>
      <c r="D27" s="38"/>
      <c r="E27" s="38"/>
      <c r="F27" s="38"/>
      <c r="G27" s="38"/>
    </row>
    <row r="30" ht="12.75">
      <c r="A30" s="1" t="s">
        <v>6</v>
      </c>
    </row>
    <row r="32" ht="12.75">
      <c r="A32" s="1" t="s">
        <v>7</v>
      </c>
    </row>
    <row r="33" ht="12.75">
      <c r="B33" s="3" t="s">
        <v>5</v>
      </c>
    </row>
    <row r="34" ht="12.75">
      <c r="A34" s="1" t="s">
        <v>21</v>
      </c>
    </row>
    <row r="35" ht="12.75">
      <c r="B35" s="3" t="s">
        <v>22</v>
      </c>
    </row>
    <row r="36" ht="12.75">
      <c r="A36" s="1" t="s">
        <v>25</v>
      </c>
    </row>
    <row r="37" spans="1:2" ht="12.75">
      <c r="A37" s="1"/>
      <c r="B37" s="3" t="s">
        <v>26</v>
      </c>
    </row>
  </sheetData>
  <mergeCells count="1">
    <mergeCell ref="A27:G27"/>
  </mergeCells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evol_his-esp-2010.xls</dc:title>
  <dc:subject/>
  <dc:creator>Microsoft Corporation</dc:creator>
  <cp:keywords/>
  <dc:description/>
  <cp:lastModifiedBy>Paco</cp:lastModifiedBy>
  <cp:lastPrinted>2012-02-10T18:29:06Z</cp:lastPrinted>
  <dcterms:created xsi:type="dcterms:W3CDTF">1996-11-27T10:00:04Z</dcterms:created>
  <dcterms:modified xsi:type="dcterms:W3CDTF">2012-02-10T18:29:40Z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