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50" windowWidth="19440" windowHeight="6180" activeTab="0"/>
  </bookViews>
  <sheets>
    <sheet name="nac-pro" sheetId="1" r:id="rId1"/>
    <sheet name="nac-pro-%" sheetId="2" r:id="rId2"/>
    <sheet name="metadatos" sheetId="3" r:id="rId3"/>
  </sheets>
  <definedNames>
    <definedName name="_xlnm.Print_Area" localSheetId="0">'nac-pro'!$A$1:$B$53</definedName>
    <definedName name="_xlnm.Print_Area" localSheetId="1">'nac-pro-%'!$A$1:$B$54</definedName>
    <definedName name="TablaProvincias">#REF!</definedName>
  </definedNames>
  <calcPr fullCalcOnLoad="1"/>
</workbook>
</file>

<file path=xl/sharedStrings.xml><?xml version="1.0" encoding="utf-8"?>
<sst xmlns="http://schemas.openxmlformats.org/spreadsheetml/2006/main" count="163" uniqueCount="153">
  <si>
    <t>Cantabria</t>
  </si>
  <si>
    <t>Balears (Illes)</t>
  </si>
  <si>
    <t>Rioja (La)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</si>
  <si>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</si>
  <si>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</si>
  <si>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</si>
  <si>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</si>
  <si>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</si>
  <si>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</si>
  <si>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</si>
  <si>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</si>
  <si>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</si>
  <si>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</si>
  <si>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</si>
  <si>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</si>
  <si>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</si>
  <si>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</si>
  <si>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</si>
  <si>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</si>
  <si>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</si>
  <si>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</si>
  <si>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</si>
  <si>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España - Datos y Mapas</t>
  </si>
  <si>
    <t>http://alarcos.esi.uclm.es/per/fruiz/pobesp/</t>
  </si>
  <si>
    <t>Temas:</t>
  </si>
  <si>
    <t>Territorios:</t>
  </si>
  <si>
    <t>Lista de Columnas:</t>
  </si>
  <si>
    <t>Fuente:</t>
  </si>
  <si>
    <t>2010p</t>
  </si>
  <si>
    <t>2009p</t>
  </si>
  <si>
    <t>2008p</t>
  </si>
  <si>
    <t>2007p</t>
  </si>
  <si>
    <t>2006p</t>
  </si>
  <si>
    <t>2005p</t>
  </si>
  <si>
    <t>2004p</t>
  </si>
  <si>
    <t>2003p</t>
  </si>
  <si>
    <t>2002p</t>
  </si>
  <si>
    <t>2001p</t>
  </si>
  <si>
    <t>2000p</t>
  </si>
  <si>
    <t>1999p</t>
  </si>
  <si>
    <t>1998p</t>
  </si>
  <si>
    <t>1996p</t>
  </si>
  <si>
    <t>AAAAp</t>
  </si>
  <si>
    <t>porcentaje de incremento último año</t>
  </si>
  <si>
    <t>TOTAL POBLACIÓN</t>
  </si>
  <si>
    <t>inc 1año</t>
  </si>
  <si>
    <t>% 1año</t>
  </si>
  <si>
    <t>Tablas:</t>
  </si>
  <si>
    <t>número/porcentaje de extranjeros en el padrón del año AAAA</t>
  </si>
  <si>
    <t>Nacionalidad</t>
  </si>
  <si>
    <t>cp</t>
  </si>
  <si>
    <t>provincia</t>
  </si>
  <si>
    <t>Albacete</t>
  </si>
  <si>
    <t>Almería</t>
  </si>
  <si>
    <t>Ávila</t>
  </si>
  <si>
    <t>Badajoz</t>
  </si>
  <si>
    <t>Barcelona</t>
  </si>
  <si>
    <t>Burgos</t>
  </si>
  <si>
    <t>Cáceres</t>
  </si>
  <si>
    <t>Cádiz</t>
  </si>
  <si>
    <t>Ciudad Real</t>
  </si>
  <si>
    <t>Córdoba</t>
  </si>
  <si>
    <t>Coruña (A)</t>
  </si>
  <si>
    <t>Cuenca</t>
  </si>
  <si>
    <t>Girona</t>
  </si>
  <si>
    <t>Granada</t>
  </si>
  <si>
    <t>Guadalajara</t>
  </si>
  <si>
    <t>20</t>
  </si>
  <si>
    <t>21</t>
  </si>
  <si>
    <t>Huelva</t>
  </si>
  <si>
    <t>22</t>
  </si>
  <si>
    <t>Huesca</t>
  </si>
  <si>
    <t>23</t>
  </si>
  <si>
    <t>Jaén</t>
  </si>
  <si>
    <t>24</t>
  </si>
  <si>
    <t>León</t>
  </si>
  <si>
    <t>25</t>
  </si>
  <si>
    <t>Lleida</t>
  </si>
  <si>
    <t>26</t>
  </si>
  <si>
    <t>27</t>
  </si>
  <si>
    <t>Lugo</t>
  </si>
  <si>
    <t>28</t>
  </si>
  <si>
    <t>Madrid</t>
  </si>
  <si>
    <t>29</t>
  </si>
  <si>
    <t>Málaga</t>
  </si>
  <si>
    <t>30</t>
  </si>
  <si>
    <t>Murcia</t>
  </si>
  <si>
    <t>31</t>
  </si>
  <si>
    <t>Navarra</t>
  </si>
  <si>
    <t>32</t>
  </si>
  <si>
    <t>Ourense</t>
  </si>
  <si>
    <t>33</t>
  </si>
  <si>
    <t>Asturias</t>
  </si>
  <si>
    <t>34</t>
  </si>
  <si>
    <t>Palencia</t>
  </si>
  <si>
    <t>35</t>
  </si>
  <si>
    <t>Palmas (Las)</t>
  </si>
  <si>
    <t>36</t>
  </si>
  <si>
    <t>Pontevedra</t>
  </si>
  <si>
    <t>37</t>
  </si>
  <si>
    <t>Salamanca</t>
  </si>
  <si>
    <t>38</t>
  </si>
  <si>
    <t>Santa Cruz de Tenerife</t>
  </si>
  <si>
    <t>39</t>
  </si>
  <si>
    <t>40</t>
  </si>
  <si>
    <t>Segovia</t>
  </si>
  <si>
    <t>41</t>
  </si>
  <si>
    <t>Sevilla</t>
  </si>
  <si>
    <t>42</t>
  </si>
  <si>
    <t>Soria</t>
  </si>
  <si>
    <t>43</t>
  </si>
  <si>
    <t>Tarragona</t>
  </si>
  <si>
    <t>44</t>
  </si>
  <si>
    <t>Teruel</t>
  </si>
  <si>
    <t>45</t>
  </si>
  <si>
    <t>Toledo</t>
  </si>
  <si>
    <t>46</t>
  </si>
  <si>
    <t>47</t>
  </si>
  <si>
    <t>Valladolid</t>
  </si>
  <si>
    <t>48</t>
  </si>
  <si>
    <t>49</t>
  </si>
  <si>
    <t>Zamora</t>
  </si>
  <si>
    <t>50</t>
  </si>
  <si>
    <t>Zaragoza</t>
  </si>
  <si>
    <t>51</t>
  </si>
  <si>
    <t>Ceuta</t>
  </si>
  <si>
    <t>52</t>
  </si>
  <si>
    <t>Melilla</t>
  </si>
  <si>
    <t>Provincias</t>
  </si>
  <si>
    <t>Número de extranjeros por Provincia</t>
  </si>
  <si>
    <t>Porcentaje de extranjeros por Provincia</t>
  </si>
  <si>
    <t>código de provincia</t>
  </si>
  <si>
    <t>nombre de provincia</t>
  </si>
  <si>
    <t>Explotación estadística del padrón (INE)</t>
  </si>
  <si>
    <t>http://www.ine.es/jaxi/menu.do?type=pcaxis&amp;path=%2Ft20%2Fe245&amp;file=inebase&amp;L=</t>
  </si>
  <si>
    <t>nac-pro</t>
  </si>
  <si>
    <t>nac-pro-%</t>
  </si>
  <si>
    <t>2011p</t>
  </si>
  <si>
    <t>incremento ultimo año (2010-2011)</t>
  </si>
  <si>
    <t>inc 11-06</t>
  </si>
  <si>
    <t>incremento entre 2011 y 2006</t>
  </si>
  <si>
    <t>% 11-06</t>
  </si>
  <si>
    <t>porcentaje de incremento entre 2011 y 2006</t>
  </si>
  <si>
    <t>inc 06-01</t>
  </si>
  <si>
    <t>incremento entre 2006 y 2001</t>
  </si>
  <si>
    <t>% 06-01</t>
  </si>
  <si>
    <t>porcentaje de incremento entre 2006 y 2001</t>
  </si>
  <si>
    <t>Alicante/Alacant</t>
  </si>
  <si>
    <t>Castellón/Castelló</t>
  </si>
  <si>
    <t>Valencia/València</t>
  </si>
  <si>
    <t>Araba/Álava</t>
  </si>
  <si>
    <t>Gipuzkoa</t>
  </si>
  <si>
    <t>Bizkaia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</si>
</sst>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000"/>
    <numFmt numFmtId="182" formatCode="0.0%"/>
    <numFmt numFmtId="183" formatCode="_(* #,##0.00_);_(* \(#,##0.00\);_(* &quot;-&quot;??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0.000000"/>
    <numFmt numFmtId="188" formatCode="0.00000"/>
    <numFmt numFmtId="189" formatCode="0.0000"/>
    <numFmt numFmtId="190" formatCode="0.0000000"/>
    <numFmt numFmtId="191" formatCode="0.00000000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dddd\,\ mmmm\ dd\,\ yyyy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" fontId="0" fillId="0" borderId="0" xfId="0" applyNumberFormat="1" applyBorder="1" applyAlignment="1">
      <alignment/>
    </xf>
    <xf numFmtId="0" fontId="6" fillId="0" borderId="0" xfId="21">
      <alignment/>
      <protection/>
    </xf>
    <xf numFmtId="0" fontId="6" fillId="0" borderId="0" xfId="21" applyFont="1">
      <alignment/>
      <protection/>
    </xf>
    <xf numFmtId="0" fontId="4" fillId="0" borderId="0" xfId="15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Border="1" applyAlignment="1" quotePrefix="1">
      <alignment horizontal="center"/>
    </xf>
    <xf numFmtId="0" fontId="6" fillId="0" borderId="0" xfId="21" applyFont="1" applyAlignment="1">
      <alignment horizontal="right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00-L8-MSP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larcos.esi.uclm.es/per/fruiz/pobesp/" TargetMode="External" /><Relationship Id="rId2" Type="http://schemas.openxmlformats.org/officeDocument/2006/relationships/hyperlink" Target="http://www.ine.es/jaxi/menu.do?type=pcaxis&amp;path=%2Ft20%2Fe245&amp;file=inebase&amp;L=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"/>
  <sheetViews>
    <sheetView tabSelected="1" zoomScale="90" zoomScaleNormal="9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3.7109375" style="6" customWidth="1"/>
    <col min="2" max="2" width="21.140625" style="5" bestFit="1" customWidth="1"/>
    <col min="3" max="3" width="9.7109375" style="5" customWidth="1"/>
    <col min="4" max="4" width="8.7109375" style="5" customWidth="1"/>
    <col min="5" max="5" width="9.7109375" style="5" customWidth="1"/>
    <col min="6" max="6" width="8.7109375" style="5" customWidth="1"/>
    <col min="7" max="7" width="9.7109375" style="5" customWidth="1"/>
    <col min="8" max="8" width="8.7109375" style="5" customWidth="1"/>
    <col min="9" max="23" width="10.00390625" style="1" bestFit="1" customWidth="1"/>
    <col min="24" max="16384" width="11.421875" style="5" customWidth="1"/>
  </cols>
  <sheetData>
    <row r="1" spans="1:23" ht="12.75">
      <c r="A1" s="6" t="s">
        <v>50</v>
      </c>
      <c r="B1" s="5" t="s">
        <v>51</v>
      </c>
      <c r="C1" s="5" t="s">
        <v>45</v>
      </c>
      <c r="D1" s="5" t="s">
        <v>46</v>
      </c>
      <c r="E1" s="5" t="s">
        <v>139</v>
      </c>
      <c r="F1" s="5" t="s">
        <v>141</v>
      </c>
      <c r="G1" s="5" t="s">
        <v>143</v>
      </c>
      <c r="H1" s="5" t="s">
        <v>145</v>
      </c>
      <c r="I1" s="1" t="s">
        <v>137</v>
      </c>
      <c r="J1" s="1" t="s">
        <v>28</v>
      </c>
      <c r="K1" s="1" t="s">
        <v>29</v>
      </c>
      <c r="L1" s="1" t="s">
        <v>30</v>
      </c>
      <c r="M1" s="1" t="s">
        <v>31</v>
      </c>
      <c r="N1" s="1" t="s">
        <v>32</v>
      </c>
      <c r="O1" s="1" t="s">
        <v>33</v>
      </c>
      <c r="P1" s="1" t="s">
        <v>34</v>
      </c>
      <c r="Q1" s="1" t="s">
        <v>35</v>
      </c>
      <c r="R1" s="1" t="s">
        <v>36</v>
      </c>
      <c r="S1" s="1" t="s">
        <v>37</v>
      </c>
      <c r="T1" s="1" t="s">
        <v>38</v>
      </c>
      <c r="U1" s="1" t="s">
        <v>39</v>
      </c>
      <c r="V1" s="1" t="s">
        <v>40</v>
      </c>
      <c r="W1" s="1" t="s">
        <v>41</v>
      </c>
    </row>
    <row r="2" spans="1:23" ht="12.75">
      <c r="A2" s="8" t="s">
        <v>3</v>
      </c>
      <c r="B2" s="5" t="s">
        <v>150</v>
      </c>
      <c r="C2" s="1">
        <f>+I2-J2</f>
        <v>611</v>
      </c>
      <c r="D2" s="7">
        <f>+C2*100/J2</f>
        <v>2.165898617511521</v>
      </c>
      <c r="E2" s="1">
        <f>+I2-N2</f>
        <v>11964</v>
      </c>
      <c r="F2" s="7">
        <f>+E2*100/N2</f>
        <v>70.97348282612565</v>
      </c>
      <c r="G2" s="1">
        <f>+N2-S2</f>
        <v>11395</v>
      </c>
      <c r="H2" s="7">
        <f>+G2*100/S2</f>
        <v>208.62321493958257</v>
      </c>
      <c r="I2" s="1">
        <v>28821</v>
      </c>
      <c r="J2" s="1">
        <v>28210</v>
      </c>
      <c r="K2" s="1">
        <v>26021</v>
      </c>
      <c r="L2" s="1">
        <v>22840</v>
      </c>
      <c r="M2" s="1">
        <v>19392</v>
      </c>
      <c r="N2" s="1">
        <v>16857</v>
      </c>
      <c r="O2" s="1">
        <v>15141</v>
      </c>
      <c r="P2" s="1">
        <v>12058</v>
      </c>
      <c r="Q2" s="1">
        <v>10445</v>
      </c>
      <c r="R2" s="1">
        <v>8031</v>
      </c>
      <c r="S2" s="1">
        <v>5462</v>
      </c>
      <c r="T2" s="1">
        <v>3818</v>
      </c>
      <c r="U2" s="1">
        <v>2801</v>
      </c>
      <c r="V2" s="1">
        <v>2460</v>
      </c>
      <c r="W2" s="1">
        <v>1877</v>
      </c>
    </row>
    <row r="3" spans="1:23" ht="12.75">
      <c r="A3" s="8" t="s">
        <v>4</v>
      </c>
      <c r="B3" s="5" t="s">
        <v>52</v>
      </c>
      <c r="C3" s="1">
        <f aca="true" t="shared" si="0" ref="C3:C53">+I3-J3</f>
        <v>-322</v>
      </c>
      <c r="D3" s="7">
        <f aca="true" t="shared" si="1" ref="D3:D53">+C3*100/J3</f>
        <v>-0.9936738157691715</v>
      </c>
      <c r="E3" s="1">
        <f aca="true" t="shared" si="2" ref="E3:E53">+I3-N3</f>
        <v>9272</v>
      </c>
      <c r="F3" s="7">
        <f aca="true" t="shared" si="3" ref="F3:F53">+E3*100/N3</f>
        <v>40.64705624479418</v>
      </c>
      <c r="G3" s="1">
        <f aca="true" t="shared" si="4" ref="G3:G53">+N3-S3</f>
        <v>17727</v>
      </c>
      <c r="H3" s="7">
        <f aca="true" t="shared" si="5" ref="H3:H53">+G3*100/S3</f>
        <v>348.68214004720693</v>
      </c>
      <c r="I3" s="1">
        <v>32083</v>
      </c>
      <c r="J3" s="1">
        <v>32405</v>
      </c>
      <c r="K3" s="1">
        <v>32811</v>
      </c>
      <c r="L3" s="1">
        <v>31128</v>
      </c>
      <c r="M3" s="1">
        <v>26348</v>
      </c>
      <c r="N3" s="1">
        <v>22811</v>
      </c>
      <c r="O3" s="1">
        <v>20552</v>
      </c>
      <c r="P3" s="1">
        <v>16065</v>
      </c>
      <c r="Q3" s="1">
        <v>13318</v>
      </c>
      <c r="R3" s="1">
        <v>9487</v>
      </c>
      <c r="S3" s="1">
        <v>5084</v>
      </c>
      <c r="T3" s="1">
        <v>1854</v>
      </c>
      <c r="U3" s="1">
        <v>1261</v>
      </c>
      <c r="V3" s="1">
        <v>1115</v>
      </c>
      <c r="W3" s="1">
        <v>905</v>
      </c>
    </row>
    <row r="4" spans="1:23" ht="12.75">
      <c r="A4" s="8" t="s">
        <v>5</v>
      </c>
      <c r="B4" s="5" t="s">
        <v>147</v>
      </c>
      <c r="C4" s="1">
        <f t="shared" si="0"/>
        <v>-415</v>
      </c>
      <c r="D4" s="7">
        <f t="shared" si="1"/>
        <v>-0.08884626171325564</v>
      </c>
      <c r="E4" s="1">
        <f t="shared" si="2"/>
        <v>107534</v>
      </c>
      <c r="F4" s="7">
        <f t="shared" si="3"/>
        <v>29.941250174021995</v>
      </c>
      <c r="G4" s="1">
        <f t="shared" si="4"/>
        <v>226706</v>
      </c>
      <c r="H4" s="7">
        <f t="shared" si="5"/>
        <v>171.17121198393284</v>
      </c>
      <c r="I4" s="1">
        <v>466684</v>
      </c>
      <c r="J4" s="1">
        <v>467099</v>
      </c>
      <c r="K4" s="1">
        <v>462974</v>
      </c>
      <c r="L4" s="1">
        <v>446368</v>
      </c>
      <c r="M4" s="1">
        <v>392907</v>
      </c>
      <c r="N4" s="1">
        <v>359150</v>
      </c>
      <c r="O4" s="1">
        <v>321640</v>
      </c>
      <c r="P4" s="1">
        <v>260316</v>
      </c>
      <c r="Q4" s="1">
        <v>245883</v>
      </c>
      <c r="R4" s="1">
        <v>185598</v>
      </c>
      <c r="S4" s="1">
        <v>132444</v>
      </c>
      <c r="T4" s="1">
        <v>118961</v>
      </c>
      <c r="U4" s="1">
        <v>102226</v>
      </c>
      <c r="V4" s="1">
        <v>75722</v>
      </c>
      <c r="W4" s="1">
        <v>70867</v>
      </c>
    </row>
    <row r="5" spans="1:23" ht="12.75">
      <c r="A5" s="8" t="s">
        <v>6</v>
      </c>
      <c r="B5" s="5" t="s">
        <v>53</v>
      </c>
      <c r="C5" s="1">
        <f t="shared" si="0"/>
        <v>4156</v>
      </c>
      <c r="D5" s="7">
        <f t="shared" si="1"/>
        <v>2.7494227932177377</v>
      </c>
      <c r="E5" s="1">
        <f t="shared" si="2"/>
        <v>44659</v>
      </c>
      <c r="F5" s="7">
        <f t="shared" si="3"/>
        <v>40.35840803932909</v>
      </c>
      <c r="G5" s="1">
        <f t="shared" si="4"/>
        <v>80744</v>
      </c>
      <c r="H5" s="7">
        <f t="shared" si="5"/>
        <v>269.9384862262637</v>
      </c>
      <c r="I5" s="1">
        <v>155315</v>
      </c>
      <c r="J5" s="1">
        <v>151159</v>
      </c>
      <c r="K5" s="1">
        <v>143707</v>
      </c>
      <c r="L5" s="1">
        <v>131330</v>
      </c>
      <c r="M5" s="1">
        <v>116214</v>
      </c>
      <c r="N5" s="1">
        <v>110656</v>
      </c>
      <c r="O5" s="1">
        <v>93058</v>
      </c>
      <c r="P5" s="1">
        <v>66181</v>
      </c>
      <c r="Q5" s="1">
        <v>56276</v>
      </c>
      <c r="R5" s="1">
        <v>39403</v>
      </c>
      <c r="S5" s="1">
        <v>29912</v>
      </c>
      <c r="T5" s="1">
        <v>18957</v>
      </c>
      <c r="U5" s="1">
        <v>15090</v>
      </c>
      <c r="V5" s="1">
        <v>13260</v>
      </c>
      <c r="W5" s="1">
        <v>11464</v>
      </c>
    </row>
    <row r="6" spans="1:23" ht="12.75">
      <c r="A6" s="8" t="s">
        <v>7</v>
      </c>
      <c r="B6" s="5" t="s">
        <v>54</v>
      </c>
      <c r="C6" s="1">
        <f t="shared" si="0"/>
        <v>961</v>
      </c>
      <c r="D6" s="7">
        <f t="shared" si="1"/>
        <v>7.61912312693253</v>
      </c>
      <c r="E6" s="1">
        <f t="shared" si="2"/>
        <v>6548</v>
      </c>
      <c r="F6" s="7">
        <f t="shared" si="3"/>
        <v>93.19669797893538</v>
      </c>
      <c r="G6" s="1">
        <f t="shared" si="4"/>
        <v>5778</v>
      </c>
      <c r="H6" s="7">
        <f t="shared" si="5"/>
        <v>462.9807692307692</v>
      </c>
      <c r="I6" s="1">
        <v>13574</v>
      </c>
      <c r="J6" s="1">
        <v>12613</v>
      </c>
      <c r="K6" s="1">
        <v>12423</v>
      </c>
      <c r="L6" s="1">
        <v>11782</v>
      </c>
      <c r="M6" s="1">
        <v>8500</v>
      </c>
      <c r="N6" s="1">
        <v>7026</v>
      </c>
      <c r="O6" s="1">
        <v>6073</v>
      </c>
      <c r="P6" s="1">
        <v>4448</v>
      </c>
      <c r="Q6" s="1">
        <v>3514</v>
      </c>
      <c r="R6" s="1">
        <v>2350</v>
      </c>
      <c r="S6" s="1">
        <v>1248</v>
      </c>
      <c r="T6" s="1">
        <v>890</v>
      </c>
      <c r="U6" s="1">
        <v>700</v>
      </c>
      <c r="V6" s="1">
        <v>662</v>
      </c>
      <c r="W6" s="1">
        <v>488</v>
      </c>
    </row>
    <row r="7" spans="1:23" ht="12.75">
      <c r="A7" s="8" t="s">
        <v>8</v>
      </c>
      <c r="B7" s="5" t="s">
        <v>55</v>
      </c>
      <c r="C7" s="1">
        <f t="shared" si="0"/>
        <v>1373</v>
      </c>
      <c r="D7" s="7">
        <f t="shared" si="1"/>
        <v>5.711314475873544</v>
      </c>
      <c r="E7" s="1">
        <f t="shared" si="2"/>
        <v>10847</v>
      </c>
      <c r="F7" s="7">
        <f t="shared" si="3"/>
        <v>74.46793903611149</v>
      </c>
      <c r="G7" s="1">
        <f t="shared" si="4"/>
        <v>10559</v>
      </c>
      <c r="H7" s="7">
        <f t="shared" si="5"/>
        <v>263.51385076116793</v>
      </c>
      <c r="I7" s="1">
        <v>25413</v>
      </c>
      <c r="J7" s="1">
        <v>24040</v>
      </c>
      <c r="K7" s="1">
        <v>22760</v>
      </c>
      <c r="L7" s="1">
        <v>21569</v>
      </c>
      <c r="M7" s="1">
        <v>16771</v>
      </c>
      <c r="N7" s="1">
        <v>14566</v>
      </c>
      <c r="O7" s="1">
        <v>12466</v>
      </c>
      <c r="P7" s="1">
        <v>8600</v>
      </c>
      <c r="Q7" s="1">
        <v>7167</v>
      </c>
      <c r="R7" s="1">
        <v>5436</v>
      </c>
      <c r="S7" s="1">
        <v>4007</v>
      </c>
      <c r="T7" s="1">
        <v>2778</v>
      </c>
      <c r="U7" s="1">
        <v>2351</v>
      </c>
      <c r="V7" s="1">
        <v>2138</v>
      </c>
      <c r="W7" s="1">
        <v>2021</v>
      </c>
    </row>
    <row r="8" spans="1:23" ht="12.75">
      <c r="A8" s="8" t="s">
        <v>9</v>
      </c>
      <c r="B8" s="5" t="s">
        <v>1</v>
      </c>
      <c r="C8" s="1">
        <f t="shared" si="0"/>
        <v>556</v>
      </c>
      <c r="D8" s="7">
        <f t="shared" si="1"/>
        <v>0.22950927943993132</v>
      </c>
      <c r="E8" s="1">
        <f t="shared" si="2"/>
        <v>75061</v>
      </c>
      <c r="F8" s="7">
        <f t="shared" si="3"/>
        <v>44.7454858689367</v>
      </c>
      <c r="G8" s="1">
        <f t="shared" si="4"/>
        <v>94137</v>
      </c>
      <c r="H8" s="7">
        <f t="shared" si="5"/>
        <v>127.8792077593936</v>
      </c>
      <c r="I8" s="1">
        <v>242812</v>
      </c>
      <c r="J8" s="1">
        <v>242256</v>
      </c>
      <c r="K8" s="1">
        <v>237562</v>
      </c>
      <c r="L8" s="1">
        <v>223036</v>
      </c>
      <c r="M8" s="1">
        <v>190170</v>
      </c>
      <c r="N8" s="1">
        <v>167751</v>
      </c>
      <c r="O8" s="1">
        <v>156270</v>
      </c>
      <c r="P8" s="1">
        <v>131423</v>
      </c>
      <c r="Q8" s="1">
        <v>126505</v>
      </c>
      <c r="R8" s="1">
        <v>99744</v>
      </c>
      <c r="S8" s="1">
        <v>73614</v>
      </c>
      <c r="T8" s="1">
        <v>54729</v>
      </c>
      <c r="U8" s="1">
        <v>45017</v>
      </c>
      <c r="V8" s="1">
        <v>38093</v>
      </c>
      <c r="W8" s="1">
        <v>32102</v>
      </c>
    </row>
    <row r="9" spans="1:23" ht="12.75">
      <c r="A9" s="8" t="s">
        <v>10</v>
      </c>
      <c r="B9" s="5" t="s">
        <v>56</v>
      </c>
      <c r="C9" s="1">
        <f t="shared" si="0"/>
        <v>-11767</v>
      </c>
      <c r="D9" s="7">
        <f t="shared" si="1"/>
        <v>-1.4608553583111832</v>
      </c>
      <c r="E9" s="1">
        <f t="shared" si="2"/>
        <v>147983</v>
      </c>
      <c r="F9" s="7">
        <f t="shared" si="3"/>
        <v>22.91691509081871</v>
      </c>
      <c r="G9" s="1">
        <f t="shared" si="4"/>
        <v>463495</v>
      </c>
      <c r="H9" s="7">
        <f t="shared" si="5"/>
        <v>254.32940814960327</v>
      </c>
      <c r="I9" s="1">
        <v>793720</v>
      </c>
      <c r="J9" s="1">
        <v>805487</v>
      </c>
      <c r="K9" s="1">
        <v>802006</v>
      </c>
      <c r="L9" s="1">
        <v>745216</v>
      </c>
      <c r="M9" s="1">
        <v>669263</v>
      </c>
      <c r="N9" s="1">
        <v>645737</v>
      </c>
      <c r="O9" s="1">
        <v>569305</v>
      </c>
      <c r="P9" s="1">
        <v>469236</v>
      </c>
      <c r="Q9" s="1">
        <v>398459</v>
      </c>
      <c r="R9" s="1">
        <v>275892</v>
      </c>
      <c r="S9" s="1">
        <v>182242</v>
      </c>
      <c r="T9" s="1">
        <v>121358</v>
      </c>
      <c r="U9" s="1">
        <v>96499</v>
      </c>
      <c r="V9" s="1">
        <v>83766</v>
      </c>
      <c r="W9" s="1">
        <v>67179</v>
      </c>
    </row>
    <row r="10" spans="1:23" ht="12.75">
      <c r="A10" s="8" t="s">
        <v>11</v>
      </c>
      <c r="B10" s="5" t="s">
        <v>57</v>
      </c>
      <c r="C10" s="1">
        <f t="shared" si="0"/>
        <v>287</v>
      </c>
      <c r="D10" s="7">
        <f t="shared" si="1"/>
        <v>0.8302956662616444</v>
      </c>
      <c r="E10" s="1">
        <f t="shared" si="2"/>
        <v>13978</v>
      </c>
      <c r="F10" s="7">
        <f t="shared" si="3"/>
        <v>66.96047904191617</v>
      </c>
      <c r="G10" s="1">
        <f t="shared" si="4"/>
        <v>16489</v>
      </c>
      <c r="H10" s="7">
        <f t="shared" si="5"/>
        <v>375.94619243046054</v>
      </c>
      <c r="I10" s="1">
        <v>34853</v>
      </c>
      <c r="J10" s="1">
        <v>34566</v>
      </c>
      <c r="K10" s="1">
        <v>34671</v>
      </c>
      <c r="L10" s="1">
        <v>32073</v>
      </c>
      <c r="M10" s="1">
        <v>23680</v>
      </c>
      <c r="N10" s="1">
        <v>20875</v>
      </c>
      <c r="O10" s="1">
        <v>17357</v>
      </c>
      <c r="P10" s="1">
        <v>13331</v>
      </c>
      <c r="Q10" s="1">
        <v>10908</v>
      </c>
      <c r="R10" s="1">
        <v>7777</v>
      </c>
      <c r="S10" s="1">
        <v>4386</v>
      </c>
      <c r="T10" s="1">
        <v>2257</v>
      </c>
      <c r="U10" s="1">
        <v>2006</v>
      </c>
      <c r="V10" s="1">
        <v>1917</v>
      </c>
      <c r="W10" s="1">
        <v>1829</v>
      </c>
    </row>
    <row r="11" spans="1:23" ht="12.75">
      <c r="A11" s="8" t="s">
        <v>12</v>
      </c>
      <c r="B11" s="5" t="s">
        <v>58</v>
      </c>
      <c r="C11" s="1">
        <f t="shared" si="0"/>
        <v>990</v>
      </c>
      <c r="D11" s="7">
        <f t="shared" si="1"/>
        <v>6.463828675894489</v>
      </c>
      <c r="E11" s="1">
        <f t="shared" si="2"/>
        <v>3405</v>
      </c>
      <c r="F11" s="7">
        <f t="shared" si="3"/>
        <v>26.393302844740717</v>
      </c>
      <c r="G11" s="1">
        <f t="shared" si="4"/>
        <v>5281</v>
      </c>
      <c r="H11" s="7">
        <f t="shared" si="5"/>
        <v>69.30446194225722</v>
      </c>
      <c r="I11" s="1">
        <v>16306</v>
      </c>
      <c r="J11" s="1">
        <v>15316</v>
      </c>
      <c r="K11" s="1">
        <v>14463</v>
      </c>
      <c r="L11" s="1">
        <v>13746</v>
      </c>
      <c r="M11" s="1">
        <v>12439</v>
      </c>
      <c r="N11" s="1">
        <v>12901</v>
      </c>
      <c r="O11" s="1">
        <v>12875</v>
      </c>
      <c r="P11" s="1">
        <v>11466</v>
      </c>
      <c r="Q11" s="1">
        <v>10718</v>
      </c>
      <c r="R11" s="1">
        <v>9689</v>
      </c>
      <c r="S11" s="1">
        <v>7620</v>
      </c>
      <c r="T11" s="1">
        <v>5935</v>
      </c>
      <c r="U11" s="1">
        <v>5125</v>
      </c>
      <c r="V11" s="1">
        <v>1943</v>
      </c>
      <c r="W11" s="1">
        <v>3186</v>
      </c>
    </row>
    <row r="12" spans="1:23" ht="12.75">
      <c r="A12" s="8" t="s">
        <v>13</v>
      </c>
      <c r="B12" s="5" t="s">
        <v>59</v>
      </c>
      <c r="C12" s="1">
        <f t="shared" si="0"/>
        <v>2607</v>
      </c>
      <c r="D12" s="7">
        <f t="shared" si="1"/>
        <v>5.457742793141708</v>
      </c>
      <c r="E12" s="1">
        <f t="shared" si="2"/>
        <v>18505</v>
      </c>
      <c r="F12" s="7">
        <f t="shared" si="3"/>
        <v>58.06583199974897</v>
      </c>
      <c r="G12" s="1">
        <f t="shared" si="4"/>
        <v>20035</v>
      </c>
      <c r="H12" s="7">
        <f t="shared" si="5"/>
        <v>169.30032110866995</v>
      </c>
      <c r="I12" s="1">
        <v>50374</v>
      </c>
      <c r="J12" s="1">
        <v>47767</v>
      </c>
      <c r="K12" s="1">
        <v>45687</v>
      </c>
      <c r="L12" s="1">
        <v>42804</v>
      </c>
      <c r="M12" s="1">
        <v>36888</v>
      </c>
      <c r="N12" s="1">
        <v>31869</v>
      </c>
      <c r="O12" s="1">
        <v>27720</v>
      </c>
      <c r="P12" s="1">
        <v>21409</v>
      </c>
      <c r="Q12" s="1">
        <v>19904</v>
      </c>
      <c r="R12" s="1">
        <v>15438</v>
      </c>
      <c r="S12" s="1">
        <v>11834</v>
      </c>
      <c r="T12" s="1">
        <v>10350</v>
      </c>
      <c r="U12" s="1">
        <v>8927</v>
      </c>
      <c r="V12" s="1">
        <v>7381</v>
      </c>
      <c r="W12" s="1">
        <v>6712</v>
      </c>
    </row>
    <row r="13" spans="1:23" ht="12.75">
      <c r="A13" s="8" t="s">
        <v>14</v>
      </c>
      <c r="B13" s="5" t="s">
        <v>148</v>
      </c>
      <c r="C13" s="1">
        <f t="shared" si="0"/>
        <v>-863</v>
      </c>
      <c r="D13" s="7">
        <f t="shared" si="1"/>
        <v>-0.7687168752505233</v>
      </c>
      <c r="E13" s="1">
        <f t="shared" si="2"/>
        <v>33561</v>
      </c>
      <c r="F13" s="7">
        <f t="shared" si="3"/>
        <v>43.11481096080472</v>
      </c>
      <c r="G13" s="1">
        <f t="shared" si="4"/>
        <v>59863</v>
      </c>
      <c r="H13" s="7">
        <f t="shared" si="5"/>
        <v>332.9791967960841</v>
      </c>
      <c r="I13" s="1">
        <v>111402</v>
      </c>
      <c r="J13" s="1">
        <v>112265</v>
      </c>
      <c r="K13" s="1">
        <v>111221</v>
      </c>
      <c r="L13" s="1">
        <v>106125</v>
      </c>
      <c r="M13" s="1">
        <v>88221</v>
      </c>
      <c r="N13" s="1">
        <v>77841</v>
      </c>
      <c r="O13" s="1">
        <v>65638</v>
      </c>
      <c r="P13" s="1">
        <v>52247</v>
      </c>
      <c r="Q13" s="1">
        <v>43789</v>
      </c>
      <c r="R13" s="1">
        <v>30818</v>
      </c>
      <c r="S13" s="1">
        <v>17978</v>
      </c>
      <c r="T13" s="1">
        <v>10326</v>
      </c>
      <c r="U13" s="1">
        <v>7966</v>
      </c>
      <c r="V13" s="1">
        <v>6842</v>
      </c>
      <c r="W13" s="1">
        <v>5620</v>
      </c>
    </row>
    <row r="14" spans="1:23" ht="12.75">
      <c r="A14" s="8" t="s">
        <v>15</v>
      </c>
      <c r="B14" s="5" t="s">
        <v>60</v>
      </c>
      <c r="C14" s="1">
        <f t="shared" si="0"/>
        <v>-426</v>
      </c>
      <c r="D14" s="7">
        <f t="shared" si="1"/>
        <v>-0.926066824634247</v>
      </c>
      <c r="E14" s="1">
        <f t="shared" si="2"/>
        <v>17687</v>
      </c>
      <c r="F14" s="7">
        <f t="shared" si="3"/>
        <v>63.42154331612163</v>
      </c>
      <c r="G14" s="1">
        <f t="shared" si="4"/>
        <v>23834</v>
      </c>
      <c r="H14" s="7">
        <f t="shared" si="5"/>
        <v>587.913172175629</v>
      </c>
      <c r="I14" s="1">
        <v>45575</v>
      </c>
      <c r="J14" s="1">
        <v>46001</v>
      </c>
      <c r="K14" s="1">
        <v>44858</v>
      </c>
      <c r="L14" s="1">
        <v>41396</v>
      </c>
      <c r="M14" s="1">
        <v>30948</v>
      </c>
      <c r="N14" s="1">
        <v>27888</v>
      </c>
      <c r="O14" s="1">
        <v>22532</v>
      </c>
      <c r="P14" s="1">
        <v>16945</v>
      </c>
      <c r="Q14" s="1">
        <v>12742</v>
      </c>
      <c r="R14" s="1">
        <v>8128</v>
      </c>
      <c r="S14" s="1">
        <v>4054</v>
      </c>
      <c r="T14" s="1">
        <v>1715</v>
      </c>
      <c r="U14" s="1">
        <v>1279</v>
      </c>
      <c r="V14" s="1">
        <v>1168</v>
      </c>
      <c r="W14" s="1">
        <v>1203</v>
      </c>
    </row>
    <row r="15" spans="1:23" ht="12.75">
      <c r="A15" s="8" t="s">
        <v>16</v>
      </c>
      <c r="B15" s="5" t="s">
        <v>61</v>
      </c>
      <c r="C15" s="1">
        <f t="shared" si="0"/>
        <v>635</v>
      </c>
      <c r="D15" s="7">
        <f t="shared" si="1"/>
        <v>2.5139554218298428</v>
      </c>
      <c r="E15" s="1">
        <f t="shared" si="2"/>
        <v>10497</v>
      </c>
      <c r="F15" s="7">
        <f t="shared" si="3"/>
        <v>68.17561862700526</v>
      </c>
      <c r="G15" s="1">
        <f t="shared" si="4"/>
        <v>12084</v>
      </c>
      <c r="H15" s="7">
        <f t="shared" si="5"/>
        <v>364.74494415937215</v>
      </c>
      <c r="I15" s="1">
        <v>25894</v>
      </c>
      <c r="J15" s="1">
        <v>25259</v>
      </c>
      <c r="K15" s="1">
        <v>24801</v>
      </c>
      <c r="L15" s="1">
        <v>21937</v>
      </c>
      <c r="M15" s="1">
        <v>17087</v>
      </c>
      <c r="N15" s="1">
        <v>15397</v>
      </c>
      <c r="O15" s="1">
        <v>13856</v>
      </c>
      <c r="P15" s="1">
        <v>10303</v>
      </c>
      <c r="Q15" s="1">
        <v>8445</v>
      </c>
      <c r="R15" s="1">
        <v>5290</v>
      </c>
      <c r="S15" s="1">
        <v>3313</v>
      </c>
      <c r="T15" s="1">
        <v>2431</v>
      </c>
      <c r="U15" s="1">
        <v>1977</v>
      </c>
      <c r="V15" s="1">
        <v>1665</v>
      </c>
      <c r="W15" s="1">
        <v>1424</v>
      </c>
    </row>
    <row r="16" spans="1:23" ht="12.75">
      <c r="A16" s="8" t="s">
        <v>17</v>
      </c>
      <c r="B16" s="5" t="s">
        <v>62</v>
      </c>
      <c r="C16" s="1">
        <f t="shared" si="0"/>
        <v>313</v>
      </c>
      <c r="D16" s="7">
        <f t="shared" si="1"/>
        <v>0.8027905306624945</v>
      </c>
      <c r="E16" s="1">
        <f t="shared" si="2"/>
        <v>13834</v>
      </c>
      <c r="F16" s="7">
        <f t="shared" si="3"/>
        <v>54.31914559447149</v>
      </c>
      <c r="G16" s="1">
        <f t="shared" si="4"/>
        <v>15108</v>
      </c>
      <c r="H16" s="7">
        <f t="shared" si="5"/>
        <v>145.83011583011583</v>
      </c>
      <c r="I16" s="1">
        <v>39302</v>
      </c>
      <c r="J16" s="1">
        <v>38989</v>
      </c>
      <c r="K16" s="1">
        <v>37997</v>
      </c>
      <c r="L16" s="1">
        <v>33711</v>
      </c>
      <c r="M16" s="1">
        <v>28137</v>
      </c>
      <c r="N16" s="1">
        <v>25468</v>
      </c>
      <c r="O16" s="1">
        <v>23855</v>
      </c>
      <c r="P16" s="1">
        <v>19945</v>
      </c>
      <c r="Q16" s="1">
        <v>18212</v>
      </c>
      <c r="R16" s="1">
        <v>13885</v>
      </c>
      <c r="S16" s="1">
        <v>10360</v>
      </c>
      <c r="T16" s="1">
        <v>7367</v>
      </c>
      <c r="U16" s="1">
        <v>6042</v>
      </c>
      <c r="V16" s="1">
        <v>5525</v>
      </c>
      <c r="W16" s="1">
        <v>5117</v>
      </c>
    </row>
    <row r="17" spans="1:23" ht="12.75">
      <c r="A17" s="8" t="s">
        <v>18</v>
      </c>
      <c r="B17" s="5" t="s">
        <v>63</v>
      </c>
      <c r="C17" s="1">
        <f t="shared" si="0"/>
        <v>1264</v>
      </c>
      <c r="D17" s="7">
        <f t="shared" si="1"/>
        <v>4.519289213057314</v>
      </c>
      <c r="E17" s="1">
        <f t="shared" si="2"/>
        <v>13909</v>
      </c>
      <c r="F17" s="7">
        <f t="shared" si="3"/>
        <v>90.76611850691725</v>
      </c>
      <c r="G17" s="1">
        <f t="shared" si="4"/>
        <v>12308</v>
      </c>
      <c r="H17" s="7">
        <f t="shared" si="5"/>
        <v>408.0901856763926</v>
      </c>
      <c r="I17" s="1">
        <v>29233</v>
      </c>
      <c r="J17" s="1">
        <v>27969</v>
      </c>
      <c r="K17" s="1">
        <v>27107</v>
      </c>
      <c r="L17" s="1">
        <v>24348</v>
      </c>
      <c r="M17" s="1">
        <v>18774</v>
      </c>
      <c r="N17" s="1">
        <v>15324</v>
      </c>
      <c r="O17" s="1">
        <v>14259</v>
      </c>
      <c r="P17" s="1">
        <v>10325</v>
      </c>
      <c r="Q17" s="1">
        <v>8106</v>
      </c>
      <c r="R17" s="1">
        <v>5192</v>
      </c>
      <c r="S17" s="1">
        <v>3016</v>
      </c>
      <c r="T17" s="1">
        <v>1289</v>
      </c>
      <c r="U17" s="1">
        <v>834</v>
      </c>
      <c r="V17" s="1">
        <v>748</v>
      </c>
      <c r="W17" s="1">
        <v>621</v>
      </c>
    </row>
    <row r="18" spans="1:23" ht="12.75">
      <c r="A18" s="8" t="s">
        <v>19</v>
      </c>
      <c r="B18" s="5" t="s">
        <v>64</v>
      </c>
      <c r="C18" s="1">
        <f t="shared" si="0"/>
        <v>-581</v>
      </c>
      <c r="D18" s="7">
        <f t="shared" si="1"/>
        <v>-0.35809598944818705</v>
      </c>
      <c r="E18" s="1">
        <f t="shared" si="2"/>
        <v>45382</v>
      </c>
      <c r="F18" s="7">
        <f t="shared" si="3"/>
        <v>39.026865260912935</v>
      </c>
      <c r="G18" s="1">
        <f t="shared" si="4"/>
        <v>75937</v>
      </c>
      <c r="H18" s="7">
        <f t="shared" si="5"/>
        <v>188.20978015713683</v>
      </c>
      <c r="I18" s="1">
        <v>161666</v>
      </c>
      <c r="J18" s="1">
        <v>162247</v>
      </c>
      <c r="K18" s="1">
        <v>160279</v>
      </c>
      <c r="L18" s="1">
        <v>149236</v>
      </c>
      <c r="M18" s="1">
        <v>129183</v>
      </c>
      <c r="N18" s="1">
        <v>116284</v>
      </c>
      <c r="O18" s="1">
        <v>100367</v>
      </c>
      <c r="P18" s="1">
        <v>79133</v>
      </c>
      <c r="Q18" s="1">
        <v>69550</v>
      </c>
      <c r="R18" s="1">
        <v>53715</v>
      </c>
      <c r="S18" s="1">
        <v>40347</v>
      </c>
      <c r="T18" s="1">
        <v>34957</v>
      </c>
      <c r="U18" s="1">
        <v>29008</v>
      </c>
      <c r="V18" s="1">
        <v>22053</v>
      </c>
      <c r="W18" s="1">
        <v>17822</v>
      </c>
    </row>
    <row r="19" spans="1:23" ht="12.75">
      <c r="A19" s="8" t="s">
        <v>20</v>
      </c>
      <c r="B19" s="5" t="s">
        <v>65</v>
      </c>
      <c r="C19" s="1">
        <f t="shared" si="0"/>
        <v>2949</v>
      </c>
      <c r="D19" s="7">
        <f t="shared" si="1"/>
        <v>4.583890322380079</v>
      </c>
      <c r="E19" s="1">
        <f t="shared" si="2"/>
        <v>24029</v>
      </c>
      <c r="F19" s="7">
        <f t="shared" si="3"/>
        <v>55.553243630646875</v>
      </c>
      <c r="G19" s="1">
        <f t="shared" si="4"/>
        <v>32139</v>
      </c>
      <c r="H19" s="7">
        <f t="shared" si="5"/>
        <v>289.1497975708502</v>
      </c>
      <c r="I19" s="1">
        <v>67283</v>
      </c>
      <c r="J19" s="1">
        <v>64334</v>
      </c>
      <c r="K19" s="1">
        <v>61732</v>
      </c>
      <c r="L19" s="1">
        <v>58775</v>
      </c>
      <c r="M19" s="1">
        <v>48874</v>
      </c>
      <c r="N19" s="1">
        <v>43254</v>
      </c>
      <c r="O19" s="1">
        <v>36318</v>
      </c>
      <c r="P19" s="1">
        <v>26876</v>
      </c>
      <c r="Q19" s="1">
        <v>23113</v>
      </c>
      <c r="R19" s="1">
        <v>15857</v>
      </c>
      <c r="S19" s="1">
        <v>11115</v>
      </c>
      <c r="T19" s="1">
        <v>8243</v>
      </c>
      <c r="U19" s="1">
        <v>7196</v>
      </c>
      <c r="V19" s="1">
        <v>6476</v>
      </c>
      <c r="W19" s="1">
        <v>5430</v>
      </c>
    </row>
    <row r="20" spans="1:23" ht="12.75">
      <c r="A20" s="8" t="s">
        <v>21</v>
      </c>
      <c r="B20" s="5" t="s">
        <v>66</v>
      </c>
      <c r="C20" s="1">
        <f t="shared" si="0"/>
        <v>1217</v>
      </c>
      <c r="D20" s="7">
        <f t="shared" si="1"/>
        <v>3.1042750739720435</v>
      </c>
      <c r="E20" s="1">
        <f t="shared" si="2"/>
        <v>19962</v>
      </c>
      <c r="F20" s="7">
        <f t="shared" si="3"/>
        <v>97.57075125861479</v>
      </c>
      <c r="G20" s="1">
        <f t="shared" si="4"/>
        <v>16007</v>
      </c>
      <c r="H20" s="7">
        <f t="shared" si="5"/>
        <v>359.5462713387242</v>
      </c>
      <c r="I20" s="1">
        <v>40421</v>
      </c>
      <c r="J20" s="1">
        <v>39204</v>
      </c>
      <c r="K20" s="1">
        <v>37852</v>
      </c>
      <c r="L20" s="1">
        <v>34310</v>
      </c>
      <c r="M20" s="1">
        <v>25647</v>
      </c>
      <c r="N20" s="1">
        <v>20459</v>
      </c>
      <c r="O20" s="1">
        <v>17316</v>
      </c>
      <c r="P20" s="1">
        <v>13504</v>
      </c>
      <c r="Q20" s="1">
        <v>10627</v>
      </c>
      <c r="R20" s="1">
        <v>7445</v>
      </c>
      <c r="S20" s="1">
        <v>4452</v>
      </c>
      <c r="T20" s="1">
        <v>2825</v>
      </c>
      <c r="U20" s="1">
        <v>2002</v>
      </c>
      <c r="V20" s="1">
        <v>1839</v>
      </c>
      <c r="W20" s="1">
        <v>1438</v>
      </c>
    </row>
    <row r="21" spans="1:23" ht="12.75">
      <c r="A21" s="8" t="s">
        <v>67</v>
      </c>
      <c r="B21" s="5" t="s">
        <v>151</v>
      </c>
      <c r="C21" s="1">
        <f t="shared" si="0"/>
        <v>1730</v>
      </c>
      <c r="D21" s="7">
        <f t="shared" si="1"/>
        <v>4.075478809865957</v>
      </c>
      <c r="E21" s="1">
        <f t="shared" si="2"/>
        <v>18889</v>
      </c>
      <c r="F21" s="7">
        <f t="shared" si="3"/>
        <v>74.68960063266113</v>
      </c>
      <c r="G21" s="1">
        <f t="shared" si="4"/>
        <v>16434</v>
      </c>
      <c r="H21" s="7">
        <f t="shared" si="5"/>
        <v>185.5691056910569</v>
      </c>
      <c r="I21" s="1">
        <v>44179</v>
      </c>
      <c r="J21" s="1">
        <v>42449</v>
      </c>
      <c r="K21" s="1">
        <v>40859</v>
      </c>
      <c r="L21" s="1">
        <v>35935</v>
      </c>
      <c r="M21" s="1">
        <v>29040</v>
      </c>
      <c r="N21" s="1">
        <v>25290</v>
      </c>
      <c r="O21" s="1">
        <v>21536</v>
      </c>
      <c r="P21" s="1">
        <v>18232</v>
      </c>
      <c r="Q21" s="1">
        <v>14878</v>
      </c>
      <c r="R21" s="1">
        <v>11716</v>
      </c>
      <c r="S21" s="1">
        <v>8856</v>
      </c>
      <c r="T21" s="1">
        <v>7903</v>
      </c>
      <c r="U21" s="1">
        <v>6359</v>
      </c>
      <c r="V21" s="1">
        <v>5301</v>
      </c>
      <c r="W21" s="1">
        <v>4810</v>
      </c>
    </row>
    <row r="22" spans="1:23" ht="12.75">
      <c r="A22" s="8" t="s">
        <v>68</v>
      </c>
      <c r="B22" s="5" t="s">
        <v>69</v>
      </c>
      <c r="C22" s="1">
        <f t="shared" si="0"/>
        <v>3110</v>
      </c>
      <c r="D22" s="7">
        <f t="shared" si="1"/>
        <v>7.274343320936542</v>
      </c>
      <c r="E22" s="1">
        <f t="shared" si="2"/>
        <v>21495</v>
      </c>
      <c r="F22" s="7">
        <f t="shared" si="3"/>
        <v>88.20994747209456</v>
      </c>
      <c r="G22" s="1">
        <f t="shared" si="4"/>
        <v>18172</v>
      </c>
      <c r="H22" s="7">
        <f t="shared" si="5"/>
        <v>293.2859909619109</v>
      </c>
      <c r="I22" s="1">
        <v>45863</v>
      </c>
      <c r="J22" s="1">
        <v>42753</v>
      </c>
      <c r="K22" s="1">
        <v>39853</v>
      </c>
      <c r="L22" s="1">
        <v>37110</v>
      </c>
      <c r="M22" s="1">
        <v>28264</v>
      </c>
      <c r="N22" s="1">
        <v>24368</v>
      </c>
      <c r="O22" s="1">
        <v>18809</v>
      </c>
      <c r="P22" s="1">
        <v>14428</v>
      </c>
      <c r="Q22" s="1">
        <v>12128</v>
      </c>
      <c r="R22" s="1">
        <v>9063</v>
      </c>
      <c r="S22" s="1">
        <v>6196</v>
      </c>
      <c r="T22" s="1">
        <v>4228</v>
      </c>
      <c r="U22" s="1">
        <v>3267</v>
      </c>
      <c r="V22" s="1">
        <v>2946</v>
      </c>
      <c r="W22" s="1">
        <v>2649</v>
      </c>
    </row>
    <row r="23" spans="1:23" ht="12.75">
      <c r="A23" s="8" t="s">
        <v>70</v>
      </c>
      <c r="B23" s="5" t="s">
        <v>71</v>
      </c>
      <c r="C23" s="1">
        <f t="shared" si="0"/>
        <v>-3</v>
      </c>
      <c r="D23" s="7">
        <f t="shared" si="1"/>
        <v>-0.010787486515641856</v>
      </c>
      <c r="E23" s="1">
        <f t="shared" si="2"/>
        <v>10707</v>
      </c>
      <c r="F23" s="7">
        <f t="shared" si="3"/>
        <v>62.6140350877193</v>
      </c>
      <c r="G23" s="1">
        <f t="shared" si="4"/>
        <v>13463</v>
      </c>
      <c r="H23" s="7">
        <f t="shared" si="5"/>
        <v>370.1677206488865</v>
      </c>
      <c r="I23" s="1">
        <v>27807</v>
      </c>
      <c r="J23" s="1">
        <v>27810</v>
      </c>
      <c r="K23" s="1">
        <v>27329</v>
      </c>
      <c r="L23" s="1">
        <v>24363</v>
      </c>
      <c r="M23" s="1">
        <v>19420</v>
      </c>
      <c r="N23" s="1">
        <v>17100</v>
      </c>
      <c r="O23" s="1">
        <v>15132</v>
      </c>
      <c r="P23" s="1">
        <v>11905</v>
      </c>
      <c r="Q23" s="1">
        <v>9678</v>
      </c>
      <c r="R23" s="1">
        <v>6658</v>
      </c>
      <c r="S23" s="1">
        <v>3637</v>
      </c>
      <c r="T23" s="1">
        <v>2150</v>
      </c>
      <c r="U23" s="1">
        <v>1459</v>
      </c>
      <c r="V23" s="1">
        <v>1251</v>
      </c>
      <c r="W23" s="1">
        <v>1086</v>
      </c>
    </row>
    <row r="24" spans="1:23" ht="12.75">
      <c r="A24" s="8" t="s">
        <v>72</v>
      </c>
      <c r="B24" s="5" t="s">
        <v>73</v>
      </c>
      <c r="C24" s="1">
        <f t="shared" si="0"/>
        <v>1603</v>
      </c>
      <c r="D24" s="7">
        <f t="shared" si="1"/>
        <v>7.756326510862728</v>
      </c>
      <c r="E24" s="1">
        <f t="shared" si="2"/>
        <v>9209</v>
      </c>
      <c r="F24" s="7">
        <f t="shared" si="3"/>
        <v>70.50761809968608</v>
      </c>
      <c r="G24" s="1">
        <f t="shared" si="4"/>
        <v>10060</v>
      </c>
      <c r="H24" s="7">
        <f t="shared" si="5"/>
        <v>335.2215928023992</v>
      </c>
      <c r="I24" s="1">
        <v>22270</v>
      </c>
      <c r="J24" s="1">
        <v>20667</v>
      </c>
      <c r="K24" s="1">
        <v>19583</v>
      </c>
      <c r="L24" s="1">
        <v>18572</v>
      </c>
      <c r="M24" s="1">
        <v>14685</v>
      </c>
      <c r="N24" s="1">
        <v>13061</v>
      </c>
      <c r="O24" s="1">
        <v>11388</v>
      </c>
      <c r="P24" s="1">
        <v>8745</v>
      </c>
      <c r="Q24" s="1">
        <v>7149</v>
      </c>
      <c r="R24" s="1">
        <v>4759</v>
      </c>
      <c r="S24" s="1">
        <v>3001</v>
      </c>
      <c r="T24" s="1">
        <v>2091</v>
      </c>
      <c r="U24" s="1">
        <v>1651</v>
      </c>
      <c r="V24" s="1">
        <v>1426</v>
      </c>
      <c r="W24" s="1">
        <v>1087</v>
      </c>
    </row>
    <row r="25" spans="1:23" ht="12.75">
      <c r="A25" s="8" t="s">
        <v>74</v>
      </c>
      <c r="B25" s="5" t="s">
        <v>75</v>
      </c>
      <c r="C25" s="1">
        <f t="shared" si="0"/>
        <v>297</v>
      </c>
      <c r="D25" s="7">
        <f t="shared" si="1"/>
        <v>1.1439356006624812</v>
      </c>
      <c r="E25" s="1">
        <f t="shared" si="2"/>
        <v>9059</v>
      </c>
      <c r="F25" s="7">
        <f t="shared" si="3"/>
        <v>52.665542701005755</v>
      </c>
      <c r="G25" s="1">
        <f t="shared" si="4"/>
        <v>9423</v>
      </c>
      <c r="H25" s="7">
        <f t="shared" si="5"/>
        <v>121.14939573155053</v>
      </c>
      <c r="I25" s="1">
        <v>26260</v>
      </c>
      <c r="J25" s="1">
        <v>25963</v>
      </c>
      <c r="K25" s="1">
        <v>25080</v>
      </c>
      <c r="L25" s="1">
        <v>23380</v>
      </c>
      <c r="M25" s="1">
        <v>19265</v>
      </c>
      <c r="N25" s="1">
        <v>17201</v>
      </c>
      <c r="O25" s="1">
        <v>14184</v>
      </c>
      <c r="P25" s="1">
        <v>11577</v>
      </c>
      <c r="Q25" s="1">
        <v>11475</v>
      </c>
      <c r="R25" s="1">
        <v>9527</v>
      </c>
      <c r="S25" s="1">
        <v>7778</v>
      </c>
      <c r="T25" s="1">
        <v>7045</v>
      </c>
      <c r="U25" s="1">
        <v>6611</v>
      </c>
      <c r="V25" s="1">
        <v>6123</v>
      </c>
      <c r="W25" s="1">
        <v>5980</v>
      </c>
    </row>
    <row r="26" spans="1:23" ht="12.75">
      <c r="A26" s="8" t="s">
        <v>76</v>
      </c>
      <c r="B26" s="5" t="s">
        <v>77</v>
      </c>
      <c r="C26" s="1">
        <f t="shared" si="0"/>
        <v>1272</v>
      </c>
      <c r="D26" s="7">
        <f t="shared" si="1"/>
        <v>1.5803205367126352</v>
      </c>
      <c r="E26" s="1">
        <f t="shared" si="2"/>
        <v>29129</v>
      </c>
      <c r="F26" s="7">
        <f t="shared" si="3"/>
        <v>55.34360572264549</v>
      </c>
      <c r="G26" s="1">
        <f t="shared" si="4"/>
        <v>41600</v>
      </c>
      <c r="H26" s="7">
        <f t="shared" si="5"/>
        <v>377.0506661832684</v>
      </c>
      <c r="I26" s="1">
        <v>81762</v>
      </c>
      <c r="J26" s="1">
        <v>80490</v>
      </c>
      <c r="K26" s="1">
        <v>77784</v>
      </c>
      <c r="L26" s="1">
        <v>69366</v>
      </c>
      <c r="M26" s="1">
        <v>57560</v>
      </c>
      <c r="N26" s="1">
        <v>52633</v>
      </c>
      <c r="O26" s="1">
        <v>45144</v>
      </c>
      <c r="P26" s="1">
        <v>31370</v>
      </c>
      <c r="Q26" s="1">
        <v>24107</v>
      </c>
      <c r="R26" s="1">
        <v>17111</v>
      </c>
      <c r="S26" s="1">
        <v>11033</v>
      </c>
      <c r="T26" s="1">
        <v>9451</v>
      </c>
      <c r="U26" s="1">
        <v>7366</v>
      </c>
      <c r="V26" s="1">
        <v>5047</v>
      </c>
      <c r="W26" s="1">
        <v>3981</v>
      </c>
    </row>
    <row r="27" spans="1:23" ht="12.75">
      <c r="A27" s="8" t="s">
        <v>78</v>
      </c>
      <c r="B27" s="5" t="s">
        <v>2</v>
      </c>
      <c r="C27" s="1">
        <f t="shared" si="0"/>
        <v>-392</v>
      </c>
      <c r="D27" s="7">
        <f t="shared" si="1"/>
        <v>-0.8397600685518424</v>
      </c>
      <c r="E27" s="1">
        <f t="shared" si="2"/>
        <v>11251</v>
      </c>
      <c r="F27" s="7">
        <f t="shared" si="3"/>
        <v>32.11176756000799</v>
      </c>
      <c r="G27" s="1">
        <f t="shared" si="4"/>
        <v>26844</v>
      </c>
      <c r="H27" s="7">
        <f t="shared" si="5"/>
        <v>327.6455510801904</v>
      </c>
      <c r="I27" s="1">
        <v>46288</v>
      </c>
      <c r="J27" s="1">
        <v>46680</v>
      </c>
      <c r="K27" s="1">
        <v>46931</v>
      </c>
      <c r="L27" s="1">
        <v>43856</v>
      </c>
      <c r="M27" s="1">
        <v>36825</v>
      </c>
      <c r="N27" s="1">
        <v>35037</v>
      </c>
      <c r="O27" s="1">
        <v>31075</v>
      </c>
      <c r="P27" s="1">
        <v>24988</v>
      </c>
      <c r="Q27" s="1">
        <v>20570</v>
      </c>
      <c r="R27" s="1">
        <v>15288</v>
      </c>
      <c r="S27" s="1">
        <v>8193</v>
      </c>
      <c r="T27" s="1">
        <v>4397</v>
      </c>
      <c r="U27" s="1">
        <v>3320</v>
      </c>
      <c r="V27" s="1">
        <v>2539</v>
      </c>
      <c r="W27" s="1">
        <v>2083</v>
      </c>
    </row>
    <row r="28" spans="1:23" ht="12.75">
      <c r="A28" s="8" t="s">
        <v>79</v>
      </c>
      <c r="B28" s="5" t="s">
        <v>80</v>
      </c>
      <c r="C28" s="1">
        <f t="shared" si="0"/>
        <v>326</v>
      </c>
      <c r="D28" s="7">
        <f t="shared" si="1"/>
        <v>2.299661399548533</v>
      </c>
      <c r="E28" s="1">
        <f t="shared" si="2"/>
        <v>6510</v>
      </c>
      <c r="F28" s="7">
        <f t="shared" si="3"/>
        <v>81.45645645645645</v>
      </c>
      <c r="G28" s="1">
        <f t="shared" si="4"/>
        <v>4594</v>
      </c>
      <c r="H28" s="7">
        <f t="shared" si="5"/>
        <v>135.197174808711</v>
      </c>
      <c r="I28" s="1">
        <v>14502</v>
      </c>
      <c r="J28" s="1">
        <v>14176</v>
      </c>
      <c r="K28" s="1">
        <v>13597</v>
      </c>
      <c r="L28" s="1">
        <v>11582</v>
      </c>
      <c r="M28" s="1">
        <v>9076</v>
      </c>
      <c r="N28" s="1">
        <v>7992</v>
      </c>
      <c r="O28" s="1">
        <v>6930</v>
      </c>
      <c r="P28" s="1">
        <v>5542</v>
      </c>
      <c r="Q28" s="1">
        <v>5229</v>
      </c>
      <c r="R28" s="1">
        <v>4231</v>
      </c>
      <c r="S28" s="1">
        <v>3398</v>
      </c>
      <c r="T28" s="1">
        <v>3083</v>
      </c>
      <c r="U28" s="1">
        <v>2700</v>
      </c>
      <c r="V28" s="1">
        <v>2396</v>
      </c>
      <c r="W28" s="1">
        <v>2087</v>
      </c>
    </row>
    <row r="29" spans="1:23" ht="12.75">
      <c r="A29" s="8" t="s">
        <v>81</v>
      </c>
      <c r="B29" s="5" t="s">
        <v>82</v>
      </c>
      <c r="C29" s="1">
        <f t="shared" si="0"/>
        <v>-12359</v>
      </c>
      <c r="D29" s="7">
        <f t="shared" si="1"/>
        <v>-1.144411191691421</v>
      </c>
      <c r="E29" s="1">
        <f t="shared" si="2"/>
        <v>267073</v>
      </c>
      <c r="F29" s="7">
        <f t="shared" si="3"/>
        <v>33.36277282539175</v>
      </c>
      <c r="G29" s="1">
        <f t="shared" si="4"/>
        <v>494856</v>
      </c>
      <c r="H29" s="7">
        <f t="shared" si="5"/>
        <v>161.89965189624937</v>
      </c>
      <c r="I29" s="1">
        <v>1067585</v>
      </c>
      <c r="J29" s="1">
        <v>1079944</v>
      </c>
      <c r="K29" s="1">
        <v>1063803</v>
      </c>
      <c r="L29" s="1">
        <v>1005381</v>
      </c>
      <c r="M29" s="1">
        <v>866910</v>
      </c>
      <c r="N29" s="1">
        <v>800512</v>
      </c>
      <c r="O29" s="1">
        <v>780752</v>
      </c>
      <c r="P29" s="1">
        <v>664255</v>
      </c>
      <c r="Q29" s="1">
        <v>589215</v>
      </c>
      <c r="R29" s="1">
        <v>444440</v>
      </c>
      <c r="S29" s="1">
        <v>305656</v>
      </c>
      <c r="T29" s="1">
        <v>165734</v>
      </c>
      <c r="U29" s="1">
        <v>134165</v>
      </c>
      <c r="V29" s="1">
        <v>115202</v>
      </c>
      <c r="W29" s="1">
        <v>94896</v>
      </c>
    </row>
    <row r="30" spans="1:23" ht="12.75">
      <c r="A30" s="8" t="s">
        <v>83</v>
      </c>
      <c r="B30" s="5" t="s">
        <v>84</v>
      </c>
      <c r="C30" s="1">
        <f t="shared" si="0"/>
        <v>8471</v>
      </c>
      <c r="D30" s="7">
        <f t="shared" si="1"/>
        <v>3.0800612303519292</v>
      </c>
      <c r="E30" s="1">
        <f t="shared" si="2"/>
        <v>79521</v>
      </c>
      <c r="F30" s="7">
        <f t="shared" si="3"/>
        <v>38.9852777519034</v>
      </c>
      <c r="G30" s="1">
        <f t="shared" si="4"/>
        <v>118497</v>
      </c>
      <c r="H30" s="7">
        <f t="shared" si="5"/>
        <v>138.6254094525035</v>
      </c>
      <c r="I30" s="1">
        <v>283498</v>
      </c>
      <c r="J30" s="1">
        <v>275027</v>
      </c>
      <c r="K30" s="1">
        <v>267824</v>
      </c>
      <c r="L30" s="1">
        <v>250432</v>
      </c>
      <c r="M30" s="1">
        <v>219955</v>
      </c>
      <c r="N30" s="1">
        <v>203977</v>
      </c>
      <c r="O30" s="1">
        <v>181589</v>
      </c>
      <c r="P30" s="1">
        <v>144462</v>
      </c>
      <c r="Q30" s="1">
        <v>130146</v>
      </c>
      <c r="R30" s="1">
        <v>104128</v>
      </c>
      <c r="S30" s="1">
        <v>85480</v>
      </c>
      <c r="T30" s="1">
        <v>73419</v>
      </c>
      <c r="U30" s="1">
        <v>64411</v>
      </c>
      <c r="V30" s="1">
        <v>59614</v>
      </c>
      <c r="W30" s="1">
        <v>54552</v>
      </c>
    </row>
    <row r="31" spans="1:23" ht="12.75">
      <c r="A31" s="8" t="s">
        <v>85</v>
      </c>
      <c r="B31" s="5" t="s">
        <v>86</v>
      </c>
      <c r="C31" s="1">
        <f t="shared" si="0"/>
        <v>-1002</v>
      </c>
      <c r="D31" s="7">
        <f t="shared" si="1"/>
        <v>-0.41428069377545323</v>
      </c>
      <c r="E31" s="1">
        <f t="shared" si="2"/>
        <v>51810</v>
      </c>
      <c r="F31" s="7">
        <f t="shared" si="3"/>
        <v>27.405013408938235</v>
      </c>
      <c r="G31" s="1">
        <f t="shared" si="4"/>
        <v>133595</v>
      </c>
      <c r="H31" s="7">
        <f t="shared" si="5"/>
        <v>240.89400988135165</v>
      </c>
      <c r="I31" s="1">
        <v>240863</v>
      </c>
      <c r="J31" s="1">
        <v>241865</v>
      </c>
      <c r="K31" s="1">
        <v>235991</v>
      </c>
      <c r="L31" s="1">
        <v>225625</v>
      </c>
      <c r="M31" s="1">
        <v>201700</v>
      </c>
      <c r="N31" s="1">
        <v>189053</v>
      </c>
      <c r="O31" s="1">
        <v>165016</v>
      </c>
      <c r="P31" s="1">
        <v>132918</v>
      </c>
      <c r="Q31" s="1">
        <v>113912</v>
      </c>
      <c r="R31" s="1">
        <v>83511</v>
      </c>
      <c r="S31" s="1">
        <v>55458</v>
      </c>
      <c r="T31" s="1">
        <v>26189</v>
      </c>
      <c r="U31" s="1">
        <v>17237</v>
      </c>
      <c r="V31" s="1">
        <v>11916</v>
      </c>
      <c r="W31" s="1">
        <v>8469</v>
      </c>
    </row>
    <row r="32" spans="1:23" ht="12.75">
      <c r="A32" s="8" t="s">
        <v>87</v>
      </c>
      <c r="B32" s="5" t="s">
        <v>88</v>
      </c>
      <c r="C32" s="1">
        <f t="shared" si="0"/>
        <v>231</v>
      </c>
      <c r="D32" s="7">
        <f t="shared" si="1"/>
        <v>0.3236699407305693</v>
      </c>
      <c r="E32" s="1">
        <f t="shared" si="2"/>
        <v>16156</v>
      </c>
      <c r="F32" s="7">
        <f t="shared" si="3"/>
        <v>29.139311737969845</v>
      </c>
      <c r="G32" s="1">
        <f t="shared" si="4"/>
        <v>35947</v>
      </c>
      <c r="H32" s="7">
        <f t="shared" si="5"/>
        <v>184.37195465969123</v>
      </c>
      <c r="I32" s="1">
        <v>71600</v>
      </c>
      <c r="J32" s="1">
        <v>71369</v>
      </c>
      <c r="K32" s="1">
        <v>70627</v>
      </c>
      <c r="L32" s="1">
        <v>65045</v>
      </c>
      <c r="M32" s="1">
        <v>55921</v>
      </c>
      <c r="N32" s="1">
        <v>55444</v>
      </c>
      <c r="O32" s="1">
        <v>49882</v>
      </c>
      <c r="P32" s="1">
        <v>43376</v>
      </c>
      <c r="Q32" s="1">
        <v>38741</v>
      </c>
      <c r="R32" s="1">
        <v>30686</v>
      </c>
      <c r="S32" s="1">
        <v>19497</v>
      </c>
      <c r="T32" s="1">
        <v>9188</v>
      </c>
      <c r="U32" s="1">
        <v>5971</v>
      </c>
      <c r="V32" s="1">
        <v>4313</v>
      </c>
      <c r="W32" s="1">
        <v>3224</v>
      </c>
    </row>
    <row r="33" spans="1:23" ht="12.75">
      <c r="A33" s="8" t="s">
        <v>89</v>
      </c>
      <c r="B33" s="5" t="s">
        <v>90</v>
      </c>
      <c r="C33" s="1">
        <f t="shared" si="0"/>
        <v>39</v>
      </c>
      <c r="D33" s="7">
        <f t="shared" si="1"/>
        <v>0.23337921129794745</v>
      </c>
      <c r="E33" s="1">
        <f t="shared" si="2"/>
        <v>4634</v>
      </c>
      <c r="F33" s="7">
        <f t="shared" si="3"/>
        <v>38.24694618686035</v>
      </c>
      <c r="G33" s="1">
        <f t="shared" si="4"/>
        <v>4189</v>
      </c>
      <c r="H33" s="7">
        <f t="shared" si="5"/>
        <v>52.84470796013624</v>
      </c>
      <c r="I33" s="1">
        <v>16750</v>
      </c>
      <c r="J33" s="1">
        <v>16711</v>
      </c>
      <c r="K33" s="1">
        <v>15558</v>
      </c>
      <c r="L33" s="1">
        <v>14006</v>
      </c>
      <c r="M33" s="1">
        <v>12424</v>
      </c>
      <c r="N33" s="1">
        <v>12116</v>
      </c>
      <c r="O33" s="1">
        <v>11343</v>
      </c>
      <c r="P33" s="1">
        <v>10283</v>
      </c>
      <c r="Q33" s="1">
        <v>10055</v>
      </c>
      <c r="R33" s="1">
        <v>9132</v>
      </c>
      <c r="S33" s="1">
        <v>7927</v>
      </c>
      <c r="T33" s="1">
        <v>6644</v>
      </c>
      <c r="U33" s="1">
        <v>5983</v>
      </c>
      <c r="V33" s="1">
        <v>5353</v>
      </c>
      <c r="W33" s="1">
        <v>4869</v>
      </c>
    </row>
    <row r="34" spans="1:23" ht="12.75">
      <c r="A34" s="8" t="s">
        <v>91</v>
      </c>
      <c r="B34" s="5" t="s">
        <v>92</v>
      </c>
      <c r="C34" s="1">
        <f t="shared" si="0"/>
        <v>1113</v>
      </c>
      <c r="D34" s="7">
        <f t="shared" si="1"/>
        <v>2.2582477782737493</v>
      </c>
      <c r="E34" s="1">
        <f t="shared" si="2"/>
        <v>20141</v>
      </c>
      <c r="F34" s="7">
        <f t="shared" si="3"/>
        <v>66.56421442263203</v>
      </c>
      <c r="G34" s="1">
        <f t="shared" si="4"/>
        <v>19410</v>
      </c>
      <c r="H34" s="7">
        <f t="shared" si="5"/>
        <v>178.9269911504425</v>
      </c>
      <c r="I34" s="1">
        <v>50399</v>
      </c>
      <c r="J34" s="1">
        <v>49286</v>
      </c>
      <c r="K34" s="1">
        <v>47119</v>
      </c>
      <c r="L34" s="1">
        <v>40804</v>
      </c>
      <c r="M34" s="1">
        <v>32720</v>
      </c>
      <c r="N34" s="1">
        <v>30258</v>
      </c>
      <c r="O34" s="1">
        <v>26797</v>
      </c>
      <c r="P34" s="1">
        <v>22429</v>
      </c>
      <c r="Q34" s="1">
        <v>19691</v>
      </c>
      <c r="R34" s="1">
        <v>14846</v>
      </c>
      <c r="S34" s="1">
        <v>10848</v>
      </c>
      <c r="T34" s="1">
        <v>7859</v>
      </c>
      <c r="U34" s="1">
        <v>6048</v>
      </c>
      <c r="V34" s="1">
        <v>6029</v>
      </c>
      <c r="W34" s="1">
        <v>5518</v>
      </c>
    </row>
    <row r="35" spans="1:23" ht="12.75">
      <c r="A35" s="8" t="s">
        <v>93</v>
      </c>
      <c r="B35" s="5" t="s">
        <v>94</v>
      </c>
      <c r="C35" s="1">
        <f t="shared" si="0"/>
        <v>245</v>
      </c>
      <c r="D35" s="7">
        <f t="shared" si="1"/>
        <v>3.39852961575808</v>
      </c>
      <c r="E35" s="1">
        <f t="shared" si="2"/>
        <v>3425</v>
      </c>
      <c r="F35" s="7">
        <f t="shared" si="3"/>
        <v>85.00868701911145</v>
      </c>
      <c r="G35" s="1">
        <f t="shared" si="4"/>
        <v>2852</v>
      </c>
      <c r="H35" s="7">
        <f t="shared" si="5"/>
        <v>242.3109600679694</v>
      </c>
      <c r="I35" s="1">
        <v>7454</v>
      </c>
      <c r="J35" s="1">
        <v>7209</v>
      </c>
      <c r="K35" s="1">
        <v>6873</v>
      </c>
      <c r="L35" s="1">
        <v>5998</v>
      </c>
      <c r="M35" s="1">
        <v>4631</v>
      </c>
      <c r="N35" s="1">
        <v>4029</v>
      </c>
      <c r="O35" s="1">
        <v>3524</v>
      </c>
      <c r="P35" s="1">
        <v>2765</v>
      </c>
      <c r="Q35" s="1">
        <v>2237</v>
      </c>
      <c r="R35" s="1">
        <v>1724</v>
      </c>
      <c r="S35" s="1">
        <v>1177</v>
      </c>
      <c r="T35" s="1">
        <v>790</v>
      </c>
      <c r="U35" s="1">
        <v>667</v>
      </c>
      <c r="V35" s="1">
        <v>651</v>
      </c>
      <c r="W35" s="1">
        <v>539</v>
      </c>
    </row>
    <row r="36" spans="1:23" ht="12.75">
      <c r="A36" s="8" t="s">
        <v>95</v>
      </c>
      <c r="B36" s="5" t="s">
        <v>96</v>
      </c>
      <c r="C36" s="1">
        <f t="shared" si="0"/>
        <v>2343</v>
      </c>
      <c r="D36" s="7">
        <f t="shared" si="1"/>
        <v>1.5209150157089815</v>
      </c>
      <c r="E36" s="1">
        <f t="shared" si="2"/>
        <v>42613</v>
      </c>
      <c r="F36" s="7">
        <f t="shared" si="3"/>
        <v>37.45144223163594</v>
      </c>
      <c r="G36" s="1">
        <f t="shared" si="4"/>
        <v>61403</v>
      </c>
      <c r="H36" s="7">
        <f t="shared" si="5"/>
        <v>117.2282785085626</v>
      </c>
      <c r="I36" s="1">
        <v>156395</v>
      </c>
      <c r="J36" s="1">
        <v>154052</v>
      </c>
      <c r="K36" s="1">
        <v>151294</v>
      </c>
      <c r="L36" s="1">
        <v>142757</v>
      </c>
      <c r="M36" s="1">
        <v>123899</v>
      </c>
      <c r="N36" s="1">
        <v>113782</v>
      </c>
      <c r="O36" s="1">
        <v>108793</v>
      </c>
      <c r="P36" s="1">
        <v>91080</v>
      </c>
      <c r="Q36" s="1">
        <v>89370</v>
      </c>
      <c r="R36" s="1">
        <v>69484</v>
      </c>
      <c r="S36" s="1">
        <v>52379</v>
      </c>
      <c r="T36" s="1">
        <v>37608</v>
      </c>
      <c r="U36" s="1">
        <v>30582</v>
      </c>
      <c r="V36" s="1">
        <v>25527</v>
      </c>
      <c r="W36" s="1">
        <v>20886</v>
      </c>
    </row>
    <row r="37" spans="1:23" ht="12.75">
      <c r="A37" s="8" t="s">
        <v>97</v>
      </c>
      <c r="B37" s="5" t="s">
        <v>98</v>
      </c>
      <c r="C37" s="1">
        <f t="shared" si="0"/>
        <v>120</v>
      </c>
      <c r="D37" s="7">
        <f t="shared" si="1"/>
        <v>0.30155299793938783</v>
      </c>
      <c r="E37" s="1">
        <f t="shared" si="2"/>
        <v>11734</v>
      </c>
      <c r="F37" s="7">
        <f t="shared" si="3"/>
        <v>41.63946061036196</v>
      </c>
      <c r="G37" s="1">
        <f t="shared" si="4"/>
        <v>16807</v>
      </c>
      <c r="H37" s="7">
        <f t="shared" si="5"/>
        <v>147.77982942055746</v>
      </c>
      <c r="I37" s="1">
        <v>39914</v>
      </c>
      <c r="J37" s="1">
        <v>39794</v>
      </c>
      <c r="K37" s="1">
        <v>39485</v>
      </c>
      <c r="L37" s="1">
        <v>36269</v>
      </c>
      <c r="M37" s="1">
        <v>31805</v>
      </c>
      <c r="N37" s="1">
        <v>28180</v>
      </c>
      <c r="O37" s="1">
        <v>27235</v>
      </c>
      <c r="P37" s="1">
        <v>22617</v>
      </c>
      <c r="Q37" s="1">
        <v>20312</v>
      </c>
      <c r="R37" s="1">
        <v>15214</v>
      </c>
      <c r="S37" s="1">
        <v>11373</v>
      </c>
      <c r="T37" s="1">
        <v>8508</v>
      </c>
      <c r="U37" s="1">
        <v>7062</v>
      </c>
      <c r="V37" s="1">
        <v>6419</v>
      </c>
      <c r="W37" s="1">
        <v>6085</v>
      </c>
    </row>
    <row r="38" spans="1:23" ht="12.75">
      <c r="A38" s="8" t="s">
        <v>99</v>
      </c>
      <c r="B38" s="5" t="s">
        <v>100</v>
      </c>
      <c r="C38" s="1">
        <f t="shared" si="0"/>
        <v>163</v>
      </c>
      <c r="D38" s="7">
        <f t="shared" si="1"/>
        <v>0.9311093339426483</v>
      </c>
      <c r="E38" s="1">
        <f t="shared" si="2"/>
        <v>5165</v>
      </c>
      <c r="F38" s="7">
        <f t="shared" si="3"/>
        <v>41.30678182981446</v>
      </c>
      <c r="G38" s="1">
        <f t="shared" si="4"/>
        <v>8820</v>
      </c>
      <c r="H38" s="7">
        <f t="shared" si="5"/>
        <v>239.41368078175896</v>
      </c>
      <c r="I38" s="1">
        <v>17669</v>
      </c>
      <c r="J38" s="1">
        <v>17506</v>
      </c>
      <c r="K38" s="1">
        <v>17319</v>
      </c>
      <c r="L38" s="1">
        <v>15355</v>
      </c>
      <c r="M38" s="1">
        <v>12307</v>
      </c>
      <c r="N38" s="1">
        <v>12504</v>
      </c>
      <c r="O38" s="1">
        <v>11080</v>
      </c>
      <c r="P38" s="1">
        <v>8838</v>
      </c>
      <c r="Q38" s="1">
        <v>7034</v>
      </c>
      <c r="R38" s="1">
        <v>4867</v>
      </c>
      <c r="S38" s="1">
        <v>3684</v>
      </c>
      <c r="T38" s="1">
        <v>2371</v>
      </c>
      <c r="U38" s="1">
        <v>1980</v>
      </c>
      <c r="V38" s="1">
        <v>1968</v>
      </c>
      <c r="W38" s="1">
        <v>1664</v>
      </c>
    </row>
    <row r="39" spans="1:23" ht="12.75">
      <c r="A39" s="8" t="s">
        <v>101</v>
      </c>
      <c r="B39" s="5" t="s">
        <v>102</v>
      </c>
      <c r="C39" s="1">
        <f t="shared" si="0"/>
        <v>-2713</v>
      </c>
      <c r="D39" s="7">
        <f t="shared" si="1"/>
        <v>-1.7694209108637096</v>
      </c>
      <c r="E39" s="1">
        <f t="shared" si="2"/>
        <v>30949</v>
      </c>
      <c r="F39" s="7">
        <f t="shared" si="3"/>
        <v>25.863034304098942</v>
      </c>
      <c r="G39" s="1">
        <f t="shared" si="4"/>
        <v>64114</v>
      </c>
      <c r="H39" s="7">
        <f t="shared" si="5"/>
        <v>115.4146640024482</v>
      </c>
      <c r="I39" s="1">
        <v>150614</v>
      </c>
      <c r="J39" s="1">
        <v>153327</v>
      </c>
      <c r="K39" s="1">
        <v>149910</v>
      </c>
      <c r="L39" s="1">
        <v>141090</v>
      </c>
      <c r="M39" s="1">
        <v>126837</v>
      </c>
      <c r="N39" s="1">
        <v>119665</v>
      </c>
      <c r="O39" s="1">
        <v>113467</v>
      </c>
      <c r="P39" s="1">
        <v>94701</v>
      </c>
      <c r="Q39" s="1">
        <v>90123</v>
      </c>
      <c r="R39" s="1">
        <v>73654</v>
      </c>
      <c r="S39" s="1">
        <v>55551</v>
      </c>
      <c r="T39" s="1">
        <v>39588</v>
      </c>
      <c r="U39" s="1">
        <v>32095</v>
      </c>
      <c r="V39" s="1">
        <v>29691</v>
      </c>
      <c r="W39" s="1">
        <v>22763</v>
      </c>
    </row>
    <row r="40" spans="1:23" ht="12.75">
      <c r="A40" s="8" t="s">
        <v>103</v>
      </c>
      <c r="B40" s="5" t="s">
        <v>0</v>
      </c>
      <c r="C40" s="1">
        <f t="shared" si="0"/>
        <v>-207</v>
      </c>
      <c r="D40" s="7">
        <f t="shared" si="1"/>
        <v>-0.5280477538838295</v>
      </c>
      <c r="E40" s="1">
        <f t="shared" si="2"/>
        <v>15160</v>
      </c>
      <c r="F40" s="7">
        <f t="shared" si="3"/>
        <v>63.60661240245028</v>
      </c>
      <c r="G40" s="1">
        <f t="shared" si="4"/>
        <v>17001</v>
      </c>
      <c r="H40" s="7">
        <f t="shared" si="5"/>
        <v>248.8072588906776</v>
      </c>
      <c r="I40" s="1">
        <v>38994</v>
      </c>
      <c r="J40" s="1">
        <v>39201</v>
      </c>
      <c r="K40" s="1">
        <v>38096</v>
      </c>
      <c r="L40" s="1">
        <v>33242</v>
      </c>
      <c r="M40" s="1">
        <v>26795</v>
      </c>
      <c r="N40" s="1">
        <v>23834</v>
      </c>
      <c r="O40" s="1">
        <v>20547</v>
      </c>
      <c r="P40" s="1">
        <v>16364</v>
      </c>
      <c r="Q40" s="1">
        <v>13677</v>
      </c>
      <c r="R40" s="1">
        <v>10334</v>
      </c>
      <c r="S40" s="1">
        <v>6833</v>
      </c>
      <c r="T40" s="1">
        <v>4273</v>
      </c>
      <c r="U40" s="1">
        <v>3463</v>
      </c>
      <c r="V40" s="1">
        <v>3147</v>
      </c>
      <c r="W40" s="1">
        <v>2804</v>
      </c>
    </row>
    <row r="41" spans="1:23" ht="12.75">
      <c r="A41" s="8" t="s">
        <v>104</v>
      </c>
      <c r="B41" s="5" t="s">
        <v>105</v>
      </c>
      <c r="C41" s="1">
        <f t="shared" si="0"/>
        <v>132</v>
      </c>
      <c r="D41" s="7">
        <f t="shared" si="1"/>
        <v>0.6263642402960995</v>
      </c>
      <c r="E41" s="1">
        <f t="shared" si="2"/>
        <v>8396</v>
      </c>
      <c r="F41" s="7">
        <f t="shared" si="3"/>
        <v>65.54254488680718</v>
      </c>
      <c r="G41" s="1">
        <f t="shared" si="4"/>
        <v>10330</v>
      </c>
      <c r="H41" s="7">
        <f t="shared" si="5"/>
        <v>416.53225806451616</v>
      </c>
      <c r="I41" s="1">
        <v>21206</v>
      </c>
      <c r="J41" s="1">
        <v>21074</v>
      </c>
      <c r="K41" s="1">
        <v>21512</v>
      </c>
      <c r="L41" s="1">
        <v>20451</v>
      </c>
      <c r="M41" s="1">
        <v>15729</v>
      </c>
      <c r="N41" s="1">
        <v>12810</v>
      </c>
      <c r="O41" s="1">
        <v>11933</v>
      </c>
      <c r="P41" s="1">
        <v>9370</v>
      </c>
      <c r="Q41" s="1">
        <v>7470</v>
      </c>
      <c r="R41" s="1">
        <v>5335</v>
      </c>
      <c r="S41" s="1">
        <v>2480</v>
      </c>
      <c r="T41" s="1">
        <v>1492</v>
      </c>
      <c r="U41" s="1">
        <v>1150</v>
      </c>
      <c r="V41" s="1">
        <v>1042</v>
      </c>
      <c r="W41" s="1">
        <v>943</v>
      </c>
    </row>
    <row r="42" spans="1:23" ht="12.75">
      <c r="A42" s="8" t="s">
        <v>106</v>
      </c>
      <c r="B42" s="5" t="s">
        <v>107</v>
      </c>
      <c r="C42" s="1">
        <f t="shared" si="0"/>
        <v>2568</v>
      </c>
      <c r="D42" s="7">
        <f t="shared" si="1"/>
        <v>3.3311713581528086</v>
      </c>
      <c r="E42" s="1">
        <f t="shared" si="2"/>
        <v>33312</v>
      </c>
      <c r="F42" s="7">
        <f t="shared" si="3"/>
        <v>71.87675311785267</v>
      </c>
      <c r="G42" s="1">
        <f t="shared" si="4"/>
        <v>33051</v>
      </c>
      <c r="H42" s="7">
        <f t="shared" si="5"/>
        <v>248.59721699887174</v>
      </c>
      <c r="I42" s="1">
        <v>79658</v>
      </c>
      <c r="J42" s="1">
        <v>77090</v>
      </c>
      <c r="K42" s="1">
        <v>71993</v>
      </c>
      <c r="L42" s="1">
        <v>62319</v>
      </c>
      <c r="M42" s="1">
        <v>49860</v>
      </c>
      <c r="N42" s="1">
        <v>46346</v>
      </c>
      <c r="O42" s="1">
        <v>37469</v>
      </c>
      <c r="P42" s="1">
        <v>29166</v>
      </c>
      <c r="Q42" s="1">
        <v>25740</v>
      </c>
      <c r="R42" s="1">
        <v>18265</v>
      </c>
      <c r="S42" s="1">
        <v>13295</v>
      </c>
      <c r="T42" s="1">
        <v>9197</v>
      </c>
      <c r="U42" s="1">
        <v>7595</v>
      </c>
      <c r="V42" s="1">
        <v>7014</v>
      </c>
      <c r="W42" s="1">
        <v>6324</v>
      </c>
    </row>
    <row r="43" spans="1:23" ht="12.75">
      <c r="A43" s="8" t="s">
        <v>108</v>
      </c>
      <c r="B43" s="5" t="s">
        <v>109</v>
      </c>
      <c r="C43" s="1">
        <f t="shared" si="0"/>
        <v>267</v>
      </c>
      <c r="D43" s="7">
        <f t="shared" si="1"/>
        <v>2.7051671732522795</v>
      </c>
      <c r="E43" s="1">
        <f t="shared" si="2"/>
        <v>3904</v>
      </c>
      <c r="F43" s="7">
        <f t="shared" si="3"/>
        <v>62.63436547408952</v>
      </c>
      <c r="G43" s="1">
        <f t="shared" si="4"/>
        <v>4839</v>
      </c>
      <c r="H43" s="7">
        <f t="shared" si="5"/>
        <v>347.1305595408895</v>
      </c>
      <c r="I43" s="1">
        <v>10137</v>
      </c>
      <c r="J43" s="1">
        <v>9870</v>
      </c>
      <c r="K43" s="1">
        <v>9483</v>
      </c>
      <c r="L43" s="1">
        <v>8420</v>
      </c>
      <c r="M43" s="1">
        <v>6855</v>
      </c>
      <c r="N43" s="1">
        <v>6233</v>
      </c>
      <c r="O43" s="1">
        <v>5370</v>
      </c>
      <c r="P43" s="1">
        <v>4209</v>
      </c>
      <c r="Q43" s="1">
        <v>3375</v>
      </c>
      <c r="R43" s="1">
        <v>2329</v>
      </c>
      <c r="S43" s="1">
        <v>1394</v>
      </c>
      <c r="T43" s="1">
        <v>619</v>
      </c>
      <c r="U43" s="1">
        <v>312</v>
      </c>
      <c r="V43" s="1">
        <v>321</v>
      </c>
      <c r="W43" s="1">
        <v>215</v>
      </c>
    </row>
    <row r="44" spans="1:23" ht="12.75">
      <c r="A44" s="8" t="s">
        <v>110</v>
      </c>
      <c r="B44" s="5" t="s">
        <v>111</v>
      </c>
      <c r="C44" s="1">
        <f t="shared" si="0"/>
        <v>-1610</v>
      </c>
      <c r="D44" s="7">
        <f t="shared" si="1"/>
        <v>-1.0710911824580545</v>
      </c>
      <c r="E44" s="1">
        <f t="shared" si="2"/>
        <v>49601</v>
      </c>
      <c r="F44" s="7">
        <f t="shared" si="3"/>
        <v>50.04994803386376</v>
      </c>
      <c r="G44" s="1">
        <f t="shared" si="4"/>
        <v>75372</v>
      </c>
      <c r="H44" s="7">
        <f t="shared" si="5"/>
        <v>317.6098773755847</v>
      </c>
      <c r="I44" s="1">
        <v>148704</v>
      </c>
      <c r="J44" s="1">
        <v>150314</v>
      </c>
      <c r="K44" s="1">
        <v>149210</v>
      </c>
      <c r="L44" s="1">
        <v>139972</v>
      </c>
      <c r="M44" s="1">
        <v>116501</v>
      </c>
      <c r="N44" s="1">
        <v>99103</v>
      </c>
      <c r="O44" s="1">
        <v>84088</v>
      </c>
      <c r="P44" s="1">
        <v>63107</v>
      </c>
      <c r="Q44" s="1">
        <v>50892</v>
      </c>
      <c r="R44" s="1">
        <v>35349</v>
      </c>
      <c r="S44" s="1">
        <v>23731</v>
      </c>
      <c r="T44" s="1">
        <v>15831</v>
      </c>
      <c r="U44" s="1">
        <v>12051</v>
      </c>
      <c r="V44" s="1">
        <v>10496</v>
      </c>
      <c r="W44" s="1">
        <v>8808</v>
      </c>
    </row>
    <row r="45" spans="1:23" ht="12.75">
      <c r="A45" s="8" t="s">
        <v>112</v>
      </c>
      <c r="B45" s="5" t="s">
        <v>113</v>
      </c>
      <c r="C45" s="1">
        <f t="shared" si="0"/>
        <v>-61</v>
      </c>
      <c r="D45" s="7">
        <f t="shared" si="1"/>
        <v>-0.3459226494272428</v>
      </c>
      <c r="E45" s="1">
        <f t="shared" si="2"/>
        <v>6159</v>
      </c>
      <c r="F45" s="7">
        <f t="shared" si="3"/>
        <v>53.96004906255476</v>
      </c>
      <c r="G45" s="1">
        <f t="shared" si="4"/>
        <v>9793</v>
      </c>
      <c r="H45" s="7">
        <f t="shared" si="5"/>
        <v>604.1332510795805</v>
      </c>
      <c r="I45" s="1">
        <v>17573</v>
      </c>
      <c r="J45" s="1">
        <v>17634</v>
      </c>
      <c r="K45" s="1">
        <v>18369</v>
      </c>
      <c r="L45" s="1">
        <v>17043</v>
      </c>
      <c r="M45" s="1">
        <v>13858</v>
      </c>
      <c r="N45" s="1">
        <v>11414</v>
      </c>
      <c r="O45" s="1">
        <v>9756</v>
      </c>
      <c r="P45" s="1">
        <v>7428</v>
      </c>
      <c r="Q45" s="1">
        <v>6016</v>
      </c>
      <c r="R45" s="1">
        <v>3526</v>
      </c>
      <c r="S45" s="1">
        <v>1621</v>
      </c>
      <c r="T45" s="1">
        <v>893</v>
      </c>
      <c r="U45" s="1">
        <v>648</v>
      </c>
      <c r="V45" s="1">
        <v>611</v>
      </c>
      <c r="W45" s="1">
        <v>498</v>
      </c>
    </row>
    <row r="46" spans="1:23" ht="12.75">
      <c r="A46" s="8" t="s">
        <v>114</v>
      </c>
      <c r="B46" s="5" t="s">
        <v>115</v>
      </c>
      <c r="C46" s="1">
        <f t="shared" si="0"/>
        <v>1448</v>
      </c>
      <c r="D46" s="7">
        <f t="shared" si="1"/>
        <v>1.7243227150937779</v>
      </c>
      <c r="E46" s="1">
        <f t="shared" si="2"/>
        <v>39180</v>
      </c>
      <c r="F46" s="7">
        <f t="shared" si="3"/>
        <v>84.72633695910733</v>
      </c>
      <c r="G46" s="1">
        <f t="shared" si="4"/>
        <v>34962</v>
      </c>
      <c r="H46" s="7">
        <f t="shared" si="5"/>
        <v>309.91933339242973</v>
      </c>
      <c r="I46" s="1">
        <v>85423</v>
      </c>
      <c r="J46" s="1">
        <v>83975</v>
      </c>
      <c r="K46" s="1">
        <v>83260</v>
      </c>
      <c r="L46" s="1">
        <v>74826</v>
      </c>
      <c r="M46" s="1">
        <v>57920</v>
      </c>
      <c r="N46" s="1">
        <v>46243</v>
      </c>
      <c r="O46" s="1">
        <v>40564</v>
      </c>
      <c r="P46" s="1">
        <v>32019</v>
      </c>
      <c r="Q46" s="1">
        <v>26106</v>
      </c>
      <c r="R46" s="1">
        <v>17871</v>
      </c>
      <c r="S46" s="1">
        <v>11281</v>
      </c>
      <c r="T46" s="1">
        <v>6171</v>
      </c>
      <c r="U46" s="1">
        <v>4916</v>
      </c>
      <c r="V46" s="1">
        <v>4984</v>
      </c>
      <c r="W46" s="1">
        <v>4411</v>
      </c>
    </row>
    <row r="47" spans="1:23" ht="12.75">
      <c r="A47" s="8" t="s">
        <v>116</v>
      </c>
      <c r="B47" s="5" t="s">
        <v>149</v>
      </c>
      <c r="C47" s="1">
        <f t="shared" si="0"/>
        <v>-11699</v>
      </c>
      <c r="D47" s="7">
        <f t="shared" si="1"/>
        <v>-3.7211151576838053</v>
      </c>
      <c r="E47" s="1">
        <f t="shared" si="2"/>
        <v>71612</v>
      </c>
      <c r="F47" s="7">
        <f t="shared" si="3"/>
        <v>30.989596856554325</v>
      </c>
      <c r="G47" s="1">
        <f t="shared" si="4"/>
        <v>181933</v>
      </c>
      <c r="H47" s="7">
        <f t="shared" si="5"/>
        <v>370.1511668124758</v>
      </c>
      <c r="I47" s="1">
        <v>302696</v>
      </c>
      <c r="J47" s="1">
        <v>314395</v>
      </c>
      <c r="K47" s="1">
        <v>315145</v>
      </c>
      <c r="L47" s="1">
        <v>294846</v>
      </c>
      <c r="M47" s="1">
        <v>250974</v>
      </c>
      <c r="N47" s="1">
        <v>231084</v>
      </c>
      <c r="O47" s="1">
        <v>194707</v>
      </c>
      <c r="P47" s="1">
        <v>151754</v>
      </c>
      <c r="Q47" s="1">
        <v>124088</v>
      </c>
      <c r="R47" s="1">
        <v>84727</v>
      </c>
      <c r="S47" s="1">
        <v>49151</v>
      </c>
      <c r="T47" s="1">
        <v>26920</v>
      </c>
      <c r="U47" s="1">
        <v>20000</v>
      </c>
      <c r="V47" s="1">
        <v>19553</v>
      </c>
      <c r="W47" s="1">
        <v>14139</v>
      </c>
    </row>
    <row r="48" spans="1:23" ht="12.75">
      <c r="A48" s="8" t="s">
        <v>117</v>
      </c>
      <c r="B48" s="5" t="s">
        <v>118</v>
      </c>
      <c r="C48" s="1">
        <f t="shared" si="0"/>
        <v>601</v>
      </c>
      <c r="D48" s="7">
        <f t="shared" si="1"/>
        <v>1.8403968642822146</v>
      </c>
      <c r="E48" s="1">
        <f t="shared" si="2"/>
        <v>12464</v>
      </c>
      <c r="F48" s="7">
        <f t="shared" si="3"/>
        <v>59.94325013225605</v>
      </c>
      <c r="G48" s="1">
        <f t="shared" si="4"/>
        <v>17563</v>
      </c>
      <c r="H48" s="7">
        <f t="shared" si="5"/>
        <v>543.7461300309598</v>
      </c>
      <c r="I48" s="1">
        <v>33257</v>
      </c>
      <c r="J48" s="1">
        <v>32656</v>
      </c>
      <c r="K48" s="1">
        <v>32288</v>
      </c>
      <c r="L48" s="1">
        <v>29674</v>
      </c>
      <c r="M48" s="1">
        <v>23087</v>
      </c>
      <c r="N48" s="1">
        <v>20793</v>
      </c>
      <c r="O48" s="1">
        <v>18080</v>
      </c>
      <c r="P48" s="1">
        <v>14139</v>
      </c>
      <c r="Q48" s="1">
        <v>11325</v>
      </c>
      <c r="R48" s="1">
        <v>7178</v>
      </c>
      <c r="S48" s="1">
        <v>3230</v>
      </c>
      <c r="T48" s="1">
        <v>1953</v>
      </c>
      <c r="U48" s="1">
        <v>1612</v>
      </c>
      <c r="V48" s="1">
        <v>1522</v>
      </c>
      <c r="W48" s="1">
        <v>1317</v>
      </c>
    </row>
    <row r="49" spans="1:23" ht="12.75">
      <c r="A49" s="8" t="s">
        <v>119</v>
      </c>
      <c r="B49" s="5" t="s">
        <v>152</v>
      </c>
      <c r="C49" s="1">
        <f t="shared" si="0"/>
        <v>3546</v>
      </c>
      <c r="D49" s="7">
        <f t="shared" si="1"/>
        <v>5.160820841216708</v>
      </c>
      <c r="E49" s="1">
        <f t="shared" si="2"/>
        <v>28861</v>
      </c>
      <c r="F49" s="7">
        <f t="shared" si="3"/>
        <v>66.50766217306142</v>
      </c>
      <c r="G49" s="1">
        <f t="shared" si="4"/>
        <v>30275</v>
      </c>
      <c r="H49" s="7">
        <f t="shared" si="5"/>
        <v>230.7545731707317</v>
      </c>
      <c r="I49" s="1">
        <v>72256</v>
      </c>
      <c r="J49" s="1">
        <v>68710</v>
      </c>
      <c r="K49" s="1">
        <v>65985</v>
      </c>
      <c r="L49" s="1">
        <v>58562</v>
      </c>
      <c r="M49" s="1">
        <v>50092</v>
      </c>
      <c r="N49" s="1">
        <v>43395</v>
      </c>
      <c r="O49" s="1">
        <v>36217</v>
      </c>
      <c r="P49" s="1">
        <v>28876</v>
      </c>
      <c r="Q49" s="1">
        <v>23908</v>
      </c>
      <c r="R49" s="1">
        <v>18661</v>
      </c>
      <c r="S49" s="1">
        <v>13120</v>
      </c>
      <c r="T49" s="1">
        <v>9419</v>
      </c>
      <c r="U49" s="1">
        <v>7633</v>
      </c>
      <c r="V49" s="1">
        <v>7437</v>
      </c>
      <c r="W49" s="1">
        <v>6533</v>
      </c>
    </row>
    <row r="50" spans="1:23" ht="12.75">
      <c r="A50" s="8" t="s">
        <v>120</v>
      </c>
      <c r="B50" s="5" t="s">
        <v>121</v>
      </c>
      <c r="C50" s="1">
        <f t="shared" si="0"/>
        <v>365</v>
      </c>
      <c r="D50" s="7">
        <f t="shared" si="1"/>
        <v>4.5392364133814205</v>
      </c>
      <c r="E50" s="1">
        <f t="shared" si="2"/>
        <v>3718</v>
      </c>
      <c r="F50" s="7">
        <f t="shared" si="3"/>
        <v>79.30887372013652</v>
      </c>
      <c r="G50" s="1">
        <f t="shared" si="4"/>
        <v>3493</v>
      </c>
      <c r="H50" s="7">
        <f t="shared" si="5"/>
        <v>292.30125523012555</v>
      </c>
      <c r="I50" s="1">
        <v>8406</v>
      </c>
      <c r="J50" s="1">
        <v>8041</v>
      </c>
      <c r="K50" s="1">
        <v>7992</v>
      </c>
      <c r="L50" s="1">
        <v>7669</v>
      </c>
      <c r="M50" s="1">
        <v>5727</v>
      </c>
      <c r="N50" s="1">
        <v>4688</v>
      </c>
      <c r="O50" s="1">
        <v>3717</v>
      </c>
      <c r="P50" s="1">
        <v>2623</v>
      </c>
      <c r="Q50" s="1">
        <v>2102</v>
      </c>
      <c r="R50" s="1">
        <v>1553</v>
      </c>
      <c r="S50" s="1">
        <v>1195</v>
      </c>
      <c r="T50" s="1">
        <v>963</v>
      </c>
      <c r="U50" s="1">
        <v>961</v>
      </c>
      <c r="V50" s="1">
        <v>914</v>
      </c>
      <c r="W50" s="1">
        <v>836</v>
      </c>
    </row>
    <row r="51" spans="1:23" ht="12.75">
      <c r="A51" s="8" t="s">
        <v>122</v>
      </c>
      <c r="B51" s="5" t="s">
        <v>123</v>
      </c>
      <c r="C51" s="1">
        <f t="shared" si="0"/>
        <v>-1829</v>
      </c>
      <c r="D51" s="7">
        <f t="shared" si="1"/>
        <v>-1.4329139311511885</v>
      </c>
      <c r="E51" s="1">
        <f t="shared" si="2"/>
        <v>48966</v>
      </c>
      <c r="F51" s="7">
        <f t="shared" si="3"/>
        <v>63.71881791091389</v>
      </c>
      <c r="G51" s="1">
        <f t="shared" si="4"/>
        <v>56973</v>
      </c>
      <c r="H51" s="7">
        <f t="shared" si="5"/>
        <v>286.6710274730804</v>
      </c>
      <c r="I51" s="1">
        <v>125813</v>
      </c>
      <c r="J51" s="1">
        <v>127642</v>
      </c>
      <c r="K51" s="1">
        <v>126440</v>
      </c>
      <c r="L51" s="1">
        <v>113486</v>
      </c>
      <c r="M51" s="1">
        <v>91126</v>
      </c>
      <c r="N51" s="1">
        <v>76847</v>
      </c>
      <c r="O51" s="1">
        <v>71960</v>
      </c>
      <c r="P51" s="1">
        <v>58212</v>
      </c>
      <c r="Q51" s="1">
        <v>46202</v>
      </c>
      <c r="R51" s="1">
        <v>33844</v>
      </c>
      <c r="S51" s="1">
        <v>19874</v>
      </c>
      <c r="T51" s="1">
        <v>9008</v>
      </c>
      <c r="U51" s="1">
        <v>6831</v>
      </c>
      <c r="V51" s="1">
        <v>5984</v>
      </c>
      <c r="W51" s="1">
        <v>5264</v>
      </c>
    </row>
    <row r="52" spans="1:23" ht="12.75">
      <c r="A52" s="8" t="s">
        <v>124</v>
      </c>
      <c r="B52" s="5" t="s">
        <v>125</v>
      </c>
      <c r="C52" s="1">
        <f t="shared" si="0"/>
        <v>933</v>
      </c>
      <c r="D52" s="7">
        <f t="shared" si="1"/>
        <v>23.35419274092616</v>
      </c>
      <c r="E52" s="1">
        <f t="shared" si="2"/>
        <v>1850</v>
      </c>
      <c r="F52" s="7">
        <f t="shared" si="3"/>
        <v>60.10396361273554</v>
      </c>
      <c r="G52" s="1">
        <f t="shared" si="4"/>
        <v>-203</v>
      </c>
      <c r="H52" s="7">
        <f t="shared" si="5"/>
        <v>-6.187138067662298</v>
      </c>
      <c r="I52" s="1">
        <v>4928</v>
      </c>
      <c r="J52" s="1">
        <v>3995</v>
      </c>
      <c r="K52" s="1">
        <v>3550</v>
      </c>
      <c r="L52" s="1">
        <v>3124</v>
      </c>
      <c r="M52" s="1">
        <v>3016</v>
      </c>
      <c r="N52" s="1">
        <v>3078</v>
      </c>
      <c r="O52" s="1">
        <v>3037</v>
      </c>
      <c r="P52" s="1">
        <v>2863</v>
      </c>
      <c r="Q52" s="1">
        <v>3203</v>
      </c>
      <c r="R52" s="1">
        <v>3334</v>
      </c>
      <c r="S52" s="1">
        <v>3281</v>
      </c>
      <c r="T52" s="1">
        <v>3050</v>
      </c>
      <c r="U52" s="1">
        <v>3093</v>
      </c>
      <c r="V52" s="1">
        <v>3114</v>
      </c>
      <c r="W52" s="1">
        <v>3108</v>
      </c>
    </row>
    <row r="53" spans="1:23" ht="12.75">
      <c r="A53" s="8" t="s">
        <v>126</v>
      </c>
      <c r="B53" s="5" t="s">
        <v>127</v>
      </c>
      <c r="C53" s="1">
        <f t="shared" si="0"/>
        <v>1160</v>
      </c>
      <c r="D53" s="7">
        <f t="shared" si="1"/>
        <v>13.07336864645554</v>
      </c>
      <c r="E53" s="1">
        <f t="shared" si="2"/>
        <v>6051</v>
      </c>
      <c r="F53" s="7">
        <f t="shared" si="3"/>
        <v>151.95881466599698</v>
      </c>
      <c r="G53" s="1">
        <f t="shared" si="4"/>
        <v>-2579</v>
      </c>
      <c r="H53" s="7">
        <f t="shared" si="5"/>
        <v>-39.30803231214754</v>
      </c>
      <c r="I53" s="1">
        <v>10033</v>
      </c>
      <c r="J53" s="1">
        <v>8873</v>
      </c>
      <c r="K53" s="1">
        <v>7597</v>
      </c>
      <c r="L53" s="1">
        <v>6472</v>
      </c>
      <c r="M53" s="1">
        <v>5327</v>
      </c>
      <c r="N53" s="1">
        <v>3982</v>
      </c>
      <c r="O53" s="1">
        <v>2891</v>
      </c>
      <c r="P53" s="1">
        <v>5874</v>
      </c>
      <c r="Q53" s="1">
        <v>6333</v>
      </c>
      <c r="R53" s="1">
        <v>6425</v>
      </c>
      <c r="S53" s="1">
        <v>6561</v>
      </c>
      <c r="T53" s="1">
        <v>4803</v>
      </c>
      <c r="U53" s="1">
        <v>1447</v>
      </c>
      <c r="V53" s="1">
        <v>2460</v>
      </c>
      <c r="W53" s="1">
        <v>2581</v>
      </c>
    </row>
  </sheetData>
  <printOptions gridLines="1" horizontalCentered="1"/>
  <pageMargins left="0.5905511811023623" right="0.5905511811023623" top="0.7874015748031497" bottom="0.7874015748031497" header="0.5905511811023623" footer="0.5905511811023623"/>
  <pageSetup fitToHeight="1" fitToWidth="1" horizontalDpi="300" verticalDpi="300" orientation="landscape" paperSize="9" scale="82" r:id="rId1"/>
  <headerFooter alignWithMargins="0">
    <oddHeader>&amp;CEspaña - Población de Comunidades y Ciudades Autónomas
(censos y padrón de habitantes desde 1970)</oddHeader>
    <oddFooter>&amp;C&amp;F - &amp;P&amp;RFrancisco.RuizG@uclm.es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9"/>
  <sheetViews>
    <sheetView zoomScale="90" zoomScaleNormal="9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3.7109375" style="6" customWidth="1"/>
    <col min="2" max="2" width="21.140625" style="5" bestFit="1" customWidth="1"/>
    <col min="3" max="17" width="8.7109375" style="1" customWidth="1"/>
    <col min="18" max="16384" width="11.421875" style="5" customWidth="1"/>
  </cols>
  <sheetData>
    <row r="1" spans="1:17" ht="12.75">
      <c r="A1" s="6" t="s">
        <v>50</v>
      </c>
      <c r="B1" s="5" t="s">
        <v>51</v>
      </c>
      <c r="C1" s="1" t="str">
        <f>+'nac-pro'!I1</f>
        <v>2011p</v>
      </c>
      <c r="D1" s="1" t="str">
        <f>+'nac-pro'!J1</f>
        <v>2010p</v>
      </c>
      <c r="E1" s="1" t="str">
        <f>+'nac-pro'!K1</f>
        <v>2009p</v>
      </c>
      <c r="F1" s="1" t="str">
        <f>+'nac-pro'!L1</f>
        <v>2008p</v>
      </c>
      <c r="G1" s="1" t="str">
        <f>+'nac-pro'!M1</f>
        <v>2007p</v>
      </c>
      <c r="H1" s="1" t="str">
        <f>+'nac-pro'!N1</f>
        <v>2006p</v>
      </c>
      <c r="I1" s="1" t="str">
        <f>+'nac-pro'!O1</f>
        <v>2005p</v>
      </c>
      <c r="J1" s="1" t="str">
        <f>+'nac-pro'!P1</f>
        <v>2004p</v>
      </c>
      <c r="K1" s="1" t="str">
        <f>+'nac-pro'!Q1</f>
        <v>2003p</v>
      </c>
      <c r="L1" s="1" t="str">
        <f>+'nac-pro'!R1</f>
        <v>2002p</v>
      </c>
      <c r="M1" s="1" t="str">
        <f>+'nac-pro'!S1</f>
        <v>2001p</v>
      </c>
      <c r="N1" s="1" t="str">
        <f>+'nac-pro'!T1</f>
        <v>2000p</v>
      </c>
      <c r="O1" s="1" t="str">
        <f>+'nac-pro'!U1</f>
        <v>1999p</v>
      </c>
      <c r="P1" s="1" t="str">
        <f>+'nac-pro'!V1</f>
        <v>1998p</v>
      </c>
      <c r="Q1" s="1" t="str">
        <f>+'nac-pro'!W1</f>
        <v>1996p</v>
      </c>
    </row>
    <row r="2" spans="1:17" ht="12.75">
      <c r="A2" s="8" t="str">
        <f>+'nac-pro'!A2</f>
        <v>01</v>
      </c>
      <c r="B2" s="5" t="str">
        <f>+'nac-pro'!B2</f>
        <v>Araba/Álava</v>
      </c>
      <c r="C2" s="7">
        <f>+'nac-pro'!I2*100/'nac-pro-%'!C58</f>
        <v>9.028371660291892</v>
      </c>
      <c r="D2" s="7">
        <f>+'nac-pro'!J2*100/'nac-pro-%'!D58</f>
        <v>8.889182989235927</v>
      </c>
      <c r="E2" s="7">
        <f>+'nac-pro'!K2*100/'nac-pro-%'!E58</f>
        <v>8.291722298522396</v>
      </c>
      <c r="F2" s="7">
        <f>+'nac-pro'!L2*100/'nac-pro-%'!F58</f>
        <v>7.376427083501542</v>
      </c>
      <c r="G2" s="7">
        <f>+'nac-pro'!M2*100/'nac-pro-%'!G58</f>
        <v>6.348478846588249</v>
      </c>
      <c r="H2" s="7">
        <f>+'nac-pro'!N2*100/'nac-pro-%'!H58</f>
        <v>5.58315613759663</v>
      </c>
      <c r="I2" s="7">
        <f>+'nac-pro'!O2*100/'nac-pro-%'!I58</f>
        <v>5.047723507036008</v>
      </c>
      <c r="J2" s="7">
        <f>+'nac-pro'!P2*100/'nac-pro-%'!J58</f>
        <v>4.074956489413832</v>
      </c>
      <c r="K2" s="7">
        <f>+'nac-pro'!Q2*100/'nac-pro-%'!K58</f>
        <v>3.5483761380622365</v>
      </c>
      <c r="L2" s="7">
        <f>+'nac-pro'!R2*100/'nac-pro-%'!L58</f>
        <v>2.751661755636264</v>
      </c>
      <c r="M2" s="7">
        <f>+'nac-pro'!S2*100/'nac-pro-%'!M58</f>
        <v>1.8913200804728647</v>
      </c>
      <c r="N2" s="7">
        <f>+'nac-pro'!T2*100/'nac-pro-%'!N58</f>
        <v>1.3326492074960645</v>
      </c>
      <c r="O2" s="7">
        <f>+'nac-pro'!U2*100/'nac-pro-%'!O58</f>
        <v>0.9802343323487829</v>
      </c>
      <c r="P2" s="7">
        <f>+'nac-pro'!V2*100/'nac-pro-%'!P58</f>
        <v>0.8643862330680441</v>
      </c>
      <c r="Q2" s="7">
        <f>+'nac-pro'!W2*100/'nac-pro-%'!Q58</f>
        <v>0.6660255978085381</v>
      </c>
    </row>
    <row r="3" spans="1:17" ht="12.75">
      <c r="A3" s="8" t="str">
        <f>+'nac-pro'!A3</f>
        <v>02</v>
      </c>
      <c r="B3" s="5" t="str">
        <f>+'nac-pro'!B3</f>
        <v>Albacete</v>
      </c>
      <c r="C3" s="7">
        <f>+'nac-pro'!I3*100/'nac-pro-%'!C59</f>
        <v>7.974537554869531</v>
      </c>
      <c r="D3" s="7">
        <f>+'nac-pro'!J3*100/'nac-pro-%'!D59</f>
        <v>8.06732689042576</v>
      </c>
      <c r="E3" s="7">
        <f>+'nac-pro'!K3*100/'nac-pro-%'!E59</f>
        <v>8.184518983963223</v>
      </c>
      <c r="F3" s="7">
        <f>+'nac-pro'!L3*100/'nac-pro-%'!F59</f>
        <v>7.8310813020606655</v>
      </c>
      <c r="G3" s="7">
        <f>+'nac-pro'!M3*100/'nac-pro-%'!G59</f>
        <v>6.719542985386754</v>
      </c>
      <c r="H3" s="7">
        <f>+'nac-pro'!N3*100/'nac-pro-%'!H59</f>
        <v>5.884310397308968</v>
      </c>
      <c r="I3" s="7">
        <f>+'nac-pro'!O3*100/'nac-pro-%'!I59</f>
        <v>5.343178036605657</v>
      </c>
      <c r="J3" s="7">
        <f>+'nac-pro'!P3*100/'nac-pro-%'!J59</f>
        <v>4.233781703948894</v>
      </c>
      <c r="K3" s="7">
        <f>+'nac-pro'!Q3*100/'nac-pro-%'!K59</f>
        <v>3.536791340464632</v>
      </c>
      <c r="L3" s="7">
        <f>+'nac-pro'!R3*100/'nac-pro-%'!L59</f>
        <v>2.55172988835005</v>
      </c>
      <c r="M3" s="7">
        <f>+'nac-pro'!S3*100/'nac-pro-%'!M59</f>
        <v>1.3842187087341369</v>
      </c>
      <c r="N3" s="7">
        <f>+'nac-pro'!T3*100/'nac-pro-%'!N59</f>
        <v>0.5103740265317415</v>
      </c>
      <c r="O3" s="7">
        <f>+'nac-pro'!U3*100/'nac-pro-%'!O59</f>
        <v>0.34928716058068643</v>
      </c>
      <c r="P3" s="7">
        <f>+'nac-pro'!V3*100/'nac-pro-%'!P59</f>
        <v>0.3109340011210356</v>
      </c>
      <c r="Q3" s="7">
        <f>+'nac-pro'!W3*100/'nac-pro-%'!Q59</f>
        <v>0.2520821147043258</v>
      </c>
    </row>
    <row r="4" spans="1:17" ht="12.75">
      <c r="A4" s="8" t="str">
        <f>+'nac-pro'!A4</f>
        <v>03</v>
      </c>
      <c r="B4" s="5" t="str">
        <f>+'nac-pro'!B4</f>
        <v>Alicante/Alacant</v>
      </c>
      <c r="C4" s="7">
        <f>+'nac-pro'!I4*100/'nac-pro-%'!C60</f>
        <v>24.12892224760835</v>
      </c>
      <c r="D4" s="7">
        <f>+'nac-pro'!J4*100/'nac-pro-%'!D60</f>
        <v>24.248696324790984</v>
      </c>
      <c r="E4" s="7">
        <f>+'nac-pro'!K4*100/'nac-pro-%'!E60</f>
        <v>24.150813870753026</v>
      </c>
      <c r="F4" s="7">
        <f>+'nac-pro'!L4*100/'nac-pro-%'!F60</f>
        <v>23.59891238434303</v>
      </c>
      <c r="G4" s="7">
        <f>+'nac-pro'!M4*100/'nac-pro-%'!G60</f>
        <v>21.52603678152859</v>
      </c>
      <c r="H4" s="7">
        <f>+'nac-pro'!N4*100/'nac-pro-%'!H60</f>
        <v>20.136749357322874</v>
      </c>
      <c r="I4" s="7">
        <f>+'nac-pro'!O4*100/'nac-pro-%'!I60</f>
        <v>18.566268892263803</v>
      </c>
      <c r="J4" s="7">
        <f>+'nac-pro'!P4*100/'nac-pro-%'!J60</f>
        <v>15.709699222710375</v>
      </c>
      <c r="K4" s="7">
        <f>+'nac-pro'!Q4*100/'nac-pro-%'!K60</f>
        <v>15.063139071362803</v>
      </c>
      <c r="L4" s="7">
        <f>+'nac-pro'!R4*100/'nac-pro-%'!L60</f>
        <v>11.912824910396106</v>
      </c>
      <c r="M4" s="7">
        <f>+'nac-pro'!S4*100/'nac-pro-%'!M60</f>
        <v>8.887278437056496</v>
      </c>
      <c r="N4" s="7">
        <f>+'nac-pro'!T4*100/'nac-pro-%'!N60</f>
        <v>8.231774826591675</v>
      </c>
      <c r="O4" s="7">
        <f>+'nac-pro'!U4*100/'nac-pro-%'!O60</f>
        <v>7.245209951337613</v>
      </c>
      <c r="P4" s="7">
        <f>+'nac-pro'!V4*100/'nac-pro-%'!P60</f>
        <v>5.451810850487388</v>
      </c>
      <c r="Q4" s="7">
        <f>+'nac-pro'!W4*100/'nac-pro-%'!Q60</f>
        <v>5.136175659280369</v>
      </c>
    </row>
    <row r="5" spans="1:17" ht="12.75">
      <c r="A5" s="8" t="str">
        <f>+'nac-pro'!A5</f>
        <v>04</v>
      </c>
      <c r="B5" s="5" t="str">
        <f>+'nac-pro'!B5</f>
        <v>Almería</v>
      </c>
      <c r="C5" s="7">
        <f>+'nac-pro'!I5*100/'nac-pro-%'!C61</f>
        <v>22.09886186912989</v>
      </c>
      <c r="D5" s="7">
        <f>+'nac-pro'!J5*100/'nac-pro-%'!D61</f>
        <v>21.7319857381103</v>
      </c>
      <c r="E5" s="7">
        <f>+'nac-pro'!K5*100/'nac-pro-%'!E61</f>
        <v>20.996718418061267</v>
      </c>
      <c r="F5" s="7">
        <f>+'nac-pro'!L5*100/'nac-pro-%'!F61</f>
        <v>19.670927977113244</v>
      </c>
      <c r="G5" s="7">
        <f>+'nac-pro'!M5*100/'nac-pro-%'!G61</f>
        <v>17.97217277806731</v>
      </c>
      <c r="H5" s="7">
        <f>+'nac-pro'!N5*100/'nac-pro-%'!H61</f>
        <v>17.402846583313675</v>
      </c>
      <c r="I5" s="7">
        <f>+'nac-pro'!O5*100/'nac-pro-%'!I61</f>
        <v>15.197733192882747</v>
      </c>
      <c r="J5" s="7">
        <f>+'nac-pro'!P5*100/'nac-pro-%'!J61</f>
        <v>11.409002597930964</v>
      </c>
      <c r="K5" s="7">
        <f>+'nac-pro'!Q5*100/'nac-pro-%'!K61</f>
        <v>9.954892006155914</v>
      </c>
      <c r="L5" s="7">
        <f>+'nac-pro'!R5*100/'nac-pro-%'!L61</f>
        <v>7.210090430340093</v>
      </c>
      <c r="M5" s="7">
        <f>+'nac-pro'!S5*100/'nac-pro-%'!M61</f>
        <v>5.6102391741439845</v>
      </c>
      <c r="N5" s="7">
        <f>+'nac-pro'!T5*100/'nac-pro-%'!N61</f>
        <v>3.6580353473078504</v>
      </c>
      <c r="O5" s="7">
        <f>+'nac-pro'!U5*100/'nac-pro-%'!O61</f>
        <v>2.9424209748402532</v>
      </c>
      <c r="P5" s="7">
        <f>+'nac-pro'!V5*100/'nac-pro-%'!P61</f>
        <v>2.623415267248065</v>
      </c>
      <c r="Q5" s="7">
        <f>+'nac-pro'!W5*100/'nac-pro-%'!Q61</f>
        <v>2.2847530995832677</v>
      </c>
    </row>
    <row r="6" spans="1:17" ht="12.75">
      <c r="A6" s="8" t="str">
        <f>+'nac-pro'!A6</f>
        <v>05</v>
      </c>
      <c r="B6" s="5" t="str">
        <f>+'nac-pro'!B6</f>
        <v>Ávila</v>
      </c>
      <c r="C6" s="7">
        <f>+'nac-pro'!I6*100/'nac-pro-%'!C62</f>
        <v>7.859690568834537</v>
      </c>
      <c r="D6" s="7">
        <f>+'nac-pro'!J6*100/'nac-pro-%'!D62</f>
        <v>7.3375762088704795</v>
      </c>
      <c r="E6" s="7">
        <f>+'nac-pro'!K6*100/'nac-pro-%'!E62</f>
        <v>7.236136999068034</v>
      </c>
      <c r="F6" s="7">
        <f>+'nac-pro'!L6*100/'nac-pro-%'!F62</f>
        <v>6.857375665686931</v>
      </c>
      <c r="G6" s="7">
        <f>+'nac-pro'!M6*100/'nac-pro-%'!G62</f>
        <v>5.040382357475776</v>
      </c>
      <c r="H6" s="7">
        <f>+'nac-pro'!N6*100/'nac-pro-%'!H62</f>
        <v>4.186678425437081</v>
      </c>
      <c r="I6" s="7">
        <f>+'nac-pro'!O6*100/'nac-pro-%'!I62</f>
        <v>3.635830260069927</v>
      </c>
      <c r="J6" s="7">
        <f>+'nac-pro'!P6*100/'nac-pro-%'!J62</f>
        <v>2.677775904833</v>
      </c>
      <c r="K6" s="7">
        <f>+'nac-pro'!Q6*100/'nac-pro-%'!K62</f>
        <v>2.1235194585448394</v>
      </c>
      <c r="L6" s="7">
        <f>+'nac-pro'!R6*100/'nac-pro-%'!L62</f>
        <v>1.4230522351003403</v>
      </c>
      <c r="M6" s="7">
        <f>+'nac-pro'!S6*100/'nac-pro-%'!M62</f>
        <v>0.7615095951429356</v>
      </c>
      <c r="N6" s="7">
        <f>+'nac-pro'!T6*100/'nac-pro-%'!N62</f>
        <v>0.5394233624864386</v>
      </c>
      <c r="O6" s="7">
        <f>+'nac-pro'!U6*100/'nac-pro-%'!O62</f>
        <v>0.42102983898616014</v>
      </c>
      <c r="P6" s="7">
        <f>+'nac-pro'!V6*100/'nac-pro-%'!P62</f>
        <v>0.39609410525811933</v>
      </c>
      <c r="Q6" s="7">
        <f>+'nac-pro'!W6*100/'nac-pro-%'!Q62</f>
        <v>0.288174227303327</v>
      </c>
    </row>
    <row r="7" spans="1:17" ht="12.75">
      <c r="A7" s="8" t="str">
        <f>+'nac-pro'!A7</f>
        <v>06</v>
      </c>
      <c r="B7" s="5" t="str">
        <f>+'nac-pro'!B7</f>
        <v>Badajoz</v>
      </c>
      <c r="C7" s="7">
        <f>+'nac-pro'!I7*100/'nac-pro-%'!C63</f>
        <v>3.6622324443272363</v>
      </c>
      <c r="D7" s="7">
        <f>+'nac-pro'!J7*100/'nac-pro-%'!D63</f>
        <v>3.4733008060542927</v>
      </c>
      <c r="E7" s="7">
        <f>+'nac-pro'!K7*100/'nac-pro-%'!E63</f>
        <v>3.3044076675034155</v>
      </c>
      <c r="F7" s="7">
        <f>+'nac-pro'!L7*100/'nac-pro-%'!F63</f>
        <v>3.1476287347901337</v>
      </c>
      <c r="G7" s="7">
        <f>+'nac-pro'!M7*100/'nac-pro-%'!G63</f>
        <v>2.471925348473526</v>
      </c>
      <c r="H7" s="7">
        <f>+'nac-pro'!N7*100/'nac-pro-%'!H63</f>
        <v>2.1628154910211825</v>
      </c>
      <c r="I7" s="7">
        <f>+'nac-pro'!O7*100/'nac-pro-%'!I63</f>
        <v>1.8569966587169056</v>
      </c>
      <c r="J7" s="7">
        <f>+'nac-pro'!P7*100/'nac-pro-%'!J63</f>
        <v>1.295383614301035</v>
      </c>
      <c r="K7" s="7">
        <f>+'nac-pro'!Q7*100/'nac-pro-%'!K63</f>
        <v>1.0807639992641094</v>
      </c>
      <c r="L7" s="7">
        <f>+'nac-pro'!R7*100/'nac-pro-%'!L63</f>
        <v>0.8201470108990839</v>
      </c>
      <c r="M7" s="7">
        <f>+'nac-pro'!S7*100/'nac-pro-%'!M63</f>
        <v>0.6032358250119307</v>
      </c>
      <c r="N7" s="7">
        <f>+'nac-pro'!T7*100/'nac-pro-%'!N63</f>
        <v>0.419717348014879</v>
      </c>
      <c r="O7" s="7">
        <f>+'nac-pro'!U7*100/'nac-pro-%'!O63</f>
        <v>0.35373330825653565</v>
      </c>
      <c r="P7" s="7">
        <f>+'nac-pro'!V7*100/'nac-pro-%'!P63</f>
        <v>0.32208350971598504</v>
      </c>
      <c r="Q7" s="7">
        <f>+'nac-pro'!W7*100/'nac-pro-%'!Q63</f>
        <v>0.3076815336272623</v>
      </c>
    </row>
    <row r="8" spans="1:17" ht="12.75">
      <c r="A8" s="8" t="str">
        <f>+'nac-pro'!A8</f>
        <v>07</v>
      </c>
      <c r="B8" s="5" t="str">
        <f>+'nac-pro'!B8</f>
        <v>Balears (Illes)</v>
      </c>
      <c r="C8" s="7">
        <f>+'nac-pro'!I8*100/'nac-pro-%'!C64</f>
        <v>21.81375851889384</v>
      </c>
      <c r="D8" s="7">
        <f>+'nac-pro'!J8*100/'nac-pro-%'!D64</f>
        <v>21.902827089939052</v>
      </c>
      <c r="E8" s="7">
        <f>+'nac-pro'!K8*100/'nac-pro-%'!E64</f>
        <v>21.686722790950736</v>
      </c>
      <c r="F8" s="7">
        <f>+'nac-pro'!L8*100/'nac-pro-%'!F64</f>
        <v>20.789229375379833</v>
      </c>
      <c r="G8" s="7">
        <f>+'nac-pro'!M8*100/'nac-pro-%'!G64</f>
        <v>18.451462669189347</v>
      </c>
      <c r="H8" s="7">
        <f>+'nac-pro'!N8*100/'nac-pro-%'!H64</f>
        <v>16.757303743424483</v>
      </c>
      <c r="I8" s="7">
        <f>+'nac-pro'!O8*100/'nac-pro-%'!I64</f>
        <v>15.895135032869476</v>
      </c>
      <c r="J8" s="7">
        <f>+'nac-pro'!P8*100/'nac-pro-%'!J64</f>
        <v>13.760922260207634</v>
      </c>
      <c r="K8" s="7">
        <f>+'nac-pro'!Q8*100/'nac-pro-%'!K64</f>
        <v>13.353410157268454</v>
      </c>
      <c r="L8" s="7">
        <f>+'nac-pro'!R8*100/'nac-pro-%'!L64</f>
        <v>10.877587876567121</v>
      </c>
      <c r="M8" s="7">
        <f>+'nac-pro'!S8*100/'nac-pro-%'!M64</f>
        <v>8.378299323831387</v>
      </c>
      <c r="N8" s="7">
        <f>+'nac-pro'!T8*100/'nac-pro-%'!N64</f>
        <v>6.4719794709270015</v>
      </c>
      <c r="O8" s="7">
        <f>+'nac-pro'!U8*100/'nac-pro-%'!O64</f>
        <v>5.477720182034996</v>
      </c>
      <c r="P8" s="7">
        <f>+'nac-pro'!V8*100/'nac-pro-%'!P64</f>
        <v>4.782650728264131</v>
      </c>
      <c r="Q8" s="7">
        <f>+'nac-pro'!W8*100/'nac-pro-%'!Q64</f>
        <v>4.221842002475081</v>
      </c>
    </row>
    <row r="9" spans="1:17" ht="12.75">
      <c r="A9" s="8" t="str">
        <f>+'nac-pro'!A9</f>
        <v>08</v>
      </c>
      <c r="B9" s="5" t="str">
        <f>+'nac-pro'!B9</f>
        <v>Barcelona</v>
      </c>
      <c r="C9" s="7">
        <f>+'nac-pro'!I9*100/'nac-pro-%'!C65</f>
        <v>14.355322630323675</v>
      </c>
      <c r="D9" s="7">
        <f>+'nac-pro'!J9*100/'nac-pro-%'!D65</f>
        <v>14.615596354080195</v>
      </c>
      <c r="E9" s="7">
        <f>+'nac-pro'!K9*100/'nac-pro-%'!E65</f>
        <v>14.613985041732455</v>
      </c>
      <c r="F9" s="7">
        <f>+'nac-pro'!L9*100/'nac-pro-%'!F65</f>
        <v>13.758391801858304</v>
      </c>
      <c r="G9" s="7">
        <f>+'nac-pro'!M9*100/'nac-pro-%'!G65</f>
        <v>12.550611690960716</v>
      </c>
      <c r="H9" s="7">
        <f>+'nac-pro'!N9*100/'nac-pro-%'!H65</f>
        <v>12.162137219168102</v>
      </c>
      <c r="I9" s="7">
        <f>+'nac-pro'!O9*100/'nac-pro-%'!I65</f>
        <v>10.892966683848817</v>
      </c>
      <c r="J9" s="7">
        <f>+'nac-pro'!P9*100/'nac-pro-%'!J65</f>
        <v>9.168553025321984</v>
      </c>
      <c r="K9" s="7">
        <f>+'nac-pro'!Q9*100/'nac-pro-%'!K65</f>
        <v>7.886113984181816</v>
      </c>
      <c r="L9" s="7">
        <f>+'nac-pro'!R9*100/'nac-pro-%'!L65</f>
        <v>5.623428874606945</v>
      </c>
      <c r="M9" s="7">
        <f>+'nac-pro'!S9*100/'nac-pro-%'!M65</f>
        <v>3.793068567953335</v>
      </c>
      <c r="N9" s="7">
        <f>+'nac-pro'!T9*100/'nac-pro-%'!N65</f>
        <v>2.562307905555355</v>
      </c>
      <c r="O9" s="7">
        <f>+'nac-pro'!U9*100/'nac-pro-%'!O65</f>
        <v>2.0504108832262964</v>
      </c>
      <c r="P9" s="7">
        <f>+'nac-pro'!V9*100/'nac-pro-%'!P65</f>
        <v>1.7951379163361922</v>
      </c>
      <c r="Q9" s="7">
        <f>+'nac-pro'!W9*100/'nac-pro-%'!Q65</f>
        <v>1.451490479070289</v>
      </c>
    </row>
    <row r="10" spans="1:17" ht="12.75">
      <c r="A10" s="8" t="str">
        <f>+'nac-pro'!A10</f>
        <v>09</v>
      </c>
      <c r="B10" s="5" t="str">
        <f>+'nac-pro'!B10</f>
        <v>Burgos</v>
      </c>
      <c r="C10" s="7">
        <f>+'nac-pro'!I10*100/'nac-pro-%'!C66</f>
        <v>9.277878490218471</v>
      </c>
      <c r="D10" s="7">
        <f>+'nac-pro'!J10*100/'nac-pro-%'!D66</f>
        <v>9.22187895183365</v>
      </c>
      <c r="E10" s="7">
        <f>+'nac-pro'!K10*100/'nac-pro-%'!E66</f>
        <v>9.231740080891887</v>
      </c>
      <c r="F10" s="7">
        <f>+'nac-pro'!L10*100/'nac-pro-%'!F66</f>
        <v>8.583195957952428</v>
      </c>
      <c r="G10" s="7">
        <f>+'nac-pro'!M10*100/'nac-pro-%'!G66</f>
        <v>6.470440361557714</v>
      </c>
      <c r="H10" s="7">
        <f>+'nac-pro'!N10*100/'nac-pro-%'!H66</f>
        <v>5.7368759515656516</v>
      </c>
      <c r="I10" s="7">
        <f>+'nac-pro'!O10*100/'nac-pro-%'!I66</f>
        <v>4.807753565582058</v>
      </c>
      <c r="J10" s="7">
        <f>+'nac-pro'!P10*100/'nac-pro-%'!J66</f>
        <v>3.7400718780597972</v>
      </c>
      <c r="K10" s="7">
        <f>+'nac-pro'!Q10*100/'nac-pro-%'!K66</f>
        <v>3.0709027181486745</v>
      </c>
      <c r="L10" s="7">
        <f>+'nac-pro'!R10*100/'nac-pro-%'!L66</f>
        <v>2.2048462958185318</v>
      </c>
      <c r="M10" s="7">
        <f>+'nac-pro'!S10*100/'nac-pro-%'!M66</f>
        <v>1.2538235041879877</v>
      </c>
      <c r="N10" s="7">
        <f>+'nac-pro'!T10*100/'nac-pro-%'!N66</f>
        <v>0.6499827208846907</v>
      </c>
      <c r="O10" s="7">
        <f>+'nac-pro'!U10*100/'nac-pro-%'!O66</f>
        <v>0.5777350252579071</v>
      </c>
      <c r="P10" s="7">
        <f>+'nac-pro'!V10*100/'nac-pro-%'!P66</f>
        <v>0.5534783675708449</v>
      </c>
      <c r="Q10" s="7">
        <f>+'nac-pro'!W10*100/'nac-pro-%'!Q66</f>
        <v>0.5224609653958877</v>
      </c>
    </row>
    <row r="11" spans="1:17" ht="12.75">
      <c r="A11" s="8" t="str">
        <f>+'nac-pro'!A11</f>
        <v>10</v>
      </c>
      <c r="B11" s="5" t="str">
        <f>+'nac-pro'!B11</f>
        <v>Cáceres</v>
      </c>
      <c r="C11" s="7">
        <f>+'nac-pro'!I11*100/'nac-pro-%'!C67</f>
        <v>3.9249384998290995</v>
      </c>
      <c r="D11" s="7">
        <f>+'nac-pro'!J11*100/'nac-pro-%'!D67</f>
        <v>3.689864436751204</v>
      </c>
      <c r="E11" s="7">
        <f>+'nac-pro'!K11*100/'nac-pro-%'!E67</f>
        <v>3.496577884259718</v>
      </c>
      <c r="F11" s="7">
        <f>+'nac-pro'!L11*100/'nac-pro-%'!F67</f>
        <v>3.3323797933565737</v>
      </c>
      <c r="G11" s="7">
        <f>+'nac-pro'!M11*100/'nac-pro-%'!G67</f>
        <v>3.022615550225864</v>
      </c>
      <c r="H11" s="7">
        <f>+'nac-pro'!N11*100/'nac-pro-%'!H67</f>
        <v>3.124492914732174</v>
      </c>
      <c r="I11" s="7">
        <f>+'nac-pro'!O11*100/'nac-pro-%'!I67</f>
        <v>3.1206069125987685</v>
      </c>
      <c r="J11" s="7">
        <f>+'nac-pro'!P11*100/'nac-pro-%'!J67</f>
        <v>2.7871362940275652</v>
      </c>
      <c r="K11" s="7">
        <f>+'nac-pro'!Q11*100/'nac-pro-%'!K67</f>
        <v>2.6092968677725787</v>
      </c>
      <c r="L11" s="7">
        <f>+'nac-pro'!R11*100/'nac-pro-%'!L67</f>
        <v>2.3617767074068476</v>
      </c>
      <c r="M11" s="7">
        <f>+'nac-pro'!S11*100/'nac-pro-%'!M67</f>
        <v>1.8624886955246498</v>
      </c>
      <c r="N11" s="7">
        <f>+'nac-pro'!T11*100/'nac-pro-%'!N67</f>
        <v>1.456277328203442</v>
      </c>
      <c r="O11" s="7">
        <f>+'nac-pro'!U11*100/'nac-pro-%'!O67</f>
        <v>1.253212503270579</v>
      </c>
      <c r="P11" s="7">
        <f>+'nac-pro'!V11*100/'nac-pro-%'!P67</f>
        <v>0.4790244960751055</v>
      </c>
      <c r="Q11" s="7">
        <f>+'nac-pro'!W11*100/'nac-pro-%'!Q67</f>
        <v>0.7706896051243843</v>
      </c>
    </row>
    <row r="12" spans="1:17" ht="12.75">
      <c r="A12" s="8" t="str">
        <f>+'nac-pro'!A12</f>
        <v>11</v>
      </c>
      <c r="B12" s="5" t="str">
        <f>+'nac-pro'!B12</f>
        <v>Cádiz</v>
      </c>
      <c r="C12" s="7">
        <f>+'nac-pro'!I12*100/'nac-pro-%'!C68</f>
        <v>4.050923226746033</v>
      </c>
      <c r="D12" s="7">
        <f>+'nac-pro'!J12*100/'nac-pro-%'!D68</f>
        <v>3.8623347367552894</v>
      </c>
      <c r="E12" s="7">
        <f>+'nac-pro'!K12*100/'nac-pro-%'!E68</f>
        <v>3.7125973310450076</v>
      </c>
      <c r="F12" s="7">
        <f>+'nac-pro'!L12*100/'nac-pro-%'!F68</f>
        <v>3.507182086856916</v>
      </c>
      <c r="G12" s="7">
        <f>+'nac-pro'!M12*100/'nac-pro-%'!G68</f>
        <v>3.055304085086011</v>
      </c>
      <c r="H12" s="7">
        <f>+'nac-pro'!N12*100/'nac-pro-%'!H68</f>
        <v>2.6689568883357815</v>
      </c>
      <c r="I12" s="7">
        <f>+'nac-pro'!O12*100/'nac-pro-%'!I68</f>
        <v>2.3475271782164384</v>
      </c>
      <c r="J12" s="7">
        <f>+'nac-pro'!P12*100/'nac-pro-%'!J68</f>
        <v>1.8386703928462849</v>
      </c>
      <c r="K12" s="7">
        <f>+'nac-pro'!Q12*100/'nac-pro-%'!K68</f>
        <v>1.7222104931627273</v>
      </c>
      <c r="L12" s="7">
        <f>+'nac-pro'!R12*100/'nac-pro-%'!L68</f>
        <v>1.3532691732856004</v>
      </c>
      <c r="M12" s="7">
        <f>+'nac-pro'!S12*100/'nac-pro-%'!M68</f>
        <v>1.0460106810825336</v>
      </c>
      <c r="N12" s="7">
        <f>+'nac-pro'!T12*100/'nac-pro-%'!N68</f>
        <v>0.9199141413468076</v>
      </c>
      <c r="O12" s="7">
        <f>+'nac-pro'!U12*100/'nac-pro-%'!O68</f>
        <v>0.7971945040283908</v>
      </c>
      <c r="P12" s="7">
        <f>+'nac-pro'!V12*100/'nac-pro-%'!P68</f>
        <v>0.6664656103383886</v>
      </c>
      <c r="Q12" s="7">
        <f>+'nac-pro'!W12*100/'nac-pro-%'!Q68</f>
        <v>0.6070022301363223</v>
      </c>
    </row>
    <row r="13" spans="1:17" ht="12.75">
      <c r="A13" s="8" t="str">
        <f>+'nac-pro'!A13</f>
        <v>12</v>
      </c>
      <c r="B13" s="5" t="str">
        <f>+'nac-pro'!B13</f>
        <v>Castellón/Castelló</v>
      </c>
      <c r="C13" s="7">
        <f>+'nac-pro'!I13*100/'nac-pro-%'!C69</f>
        <v>18.43354116198721</v>
      </c>
      <c r="D13" s="7">
        <f>+'nac-pro'!J13*100/'nac-pro-%'!D69</f>
        <v>18.57849253815322</v>
      </c>
      <c r="E13" s="7">
        <f>+'nac-pro'!K13*100/'nac-pro-%'!E69</f>
        <v>18.46601616135454</v>
      </c>
      <c r="F13" s="7">
        <f>+'nac-pro'!L13*100/'nac-pro-%'!F69</f>
        <v>17.838682837043947</v>
      </c>
      <c r="G13" s="7">
        <f>+'nac-pro'!M13*100/'nac-pro-%'!G69</f>
        <v>15.388761551906391</v>
      </c>
      <c r="H13" s="7">
        <f>+'nac-pro'!N13*100/'nac-pro-%'!H69</f>
        <v>13.906113502012467</v>
      </c>
      <c r="I13" s="7">
        <f>+'nac-pro'!O13*100/'nac-pro-%'!I69</f>
        <v>12.078420115120199</v>
      </c>
      <c r="J13" s="7">
        <f>+'nac-pro'!P13*100/'nac-pro-%'!J69</f>
        <v>9.907555774682608</v>
      </c>
      <c r="K13" s="7">
        <f>+'nac-pro'!Q13*100/'nac-pro-%'!K69</f>
        <v>8.449576353767277</v>
      </c>
      <c r="L13" s="7">
        <f>+'nac-pro'!R13*100/'nac-pro-%'!L69</f>
        <v>6.148388885896293</v>
      </c>
      <c r="M13" s="7">
        <f>+'nac-pro'!S13*100/'nac-pro-%'!M69</f>
        <v>3.7054823743283323</v>
      </c>
      <c r="N13" s="7">
        <f>+'nac-pro'!T13*100/'nac-pro-%'!N69</f>
        <v>2.1767130073674337</v>
      </c>
      <c r="O13" s="7">
        <f>+'nac-pro'!U13*100/'nac-pro-%'!O69</f>
        <v>1.7025187274922793</v>
      </c>
      <c r="P13" s="7">
        <f>+'nac-pro'!V13*100/'nac-pro-%'!P69</f>
        <v>1.4818761479017224</v>
      </c>
      <c r="Q13" s="7">
        <f>+'nac-pro'!W13*100/'nac-pro-%'!Q69</f>
        <v>1.230494365342973</v>
      </c>
    </row>
    <row r="14" spans="1:17" ht="12.75">
      <c r="A14" s="8" t="str">
        <f>+'nac-pro'!A14</f>
        <v>13</v>
      </c>
      <c r="B14" s="5" t="str">
        <f>+'nac-pro'!B14</f>
        <v>Ciudad Real</v>
      </c>
      <c r="C14" s="7">
        <f>+'nac-pro'!I14*100/'nac-pro-%'!C70</f>
        <v>8.596218229829773</v>
      </c>
      <c r="D14" s="7">
        <f>+'nac-pro'!J14*100/'nac-pro-%'!D70</f>
        <v>8.688401047873938</v>
      </c>
      <c r="E14" s="7">
        <f>+'nac-pro'!K14*100/'nac-pro-%'!E70</f>
        <v>8.507547323682418</v>
      </c>
      <c r="F14" s="7">
        <f>+'nac-pro'!L14*100/'nac-pro-%'!F70</f>
        <v>7.9250607359531955</v>
      </c>
      <c r="G14" s="7">
        <f>+'nac-pro'!M14*100/'nac-pro-%'!G70</f>
        <v>6.066784024213815</v>
      </c>
      <c r="H14" s="7">
        <f>+'nac-pro'!N14*100/'nac-pro-%'!H70</f>
        <v>5.5020676157707</v>
      </c>
      <c r="I14" s="7">
        <f>+'nac-pro'!O14*100/'nac-pro-%'!I70</f>
        <v>4.505859296884374</v>
      </c>
      <c r="J14" s="7">
        <f>+'nac-pro'!P14*100/'nac-pro-%'!J70</f>
        <v>3.4377193587522368</v>
      </c>
      <c r="K14" s="7">
        <f>+'nac-pro'!Q14*100/'nac-pro-%'!K70</f>
        <v>2.6128324481719196</v>
      </c>
      <c r="L14" s="7">
        <f>+'nac-pro'!R14*100/'nac-pro-%'!L70</f>
        <v>1.678166899974811</v>
      </c>
      <c r="M14" s="7">
        <f>+'nac-pro'!S14*100/'nac-pro-%'!M70</f>
        <v>0.8470875358612231</v>
      </c>
      <c r="N14" s="7">
        <f>+'nac-pro'!T14*100/'nac-pro-%'!N70</f>
        <v>0.359815623341229</v>
      </c>
      <c r="O14" s="7">
        <f>+'nac-pro'!U14*100/'nac-pro-%'!O70</f>
        <v>0.2669661251505468</v>
      </c>
      <c r="P14" s="7">
        <f>+'nac-pro'!V14*100/'nac-pro-%'!P70</f>
        <v>0.2436002786386749</v>
      </c>
      <c r="Q14" s="7">
        <f>+'nac-pro'!W14*100/'nac-pro-%'!Q70</f>
        <v>0.2513203195507571</v>
      </c>
    </row>
    <row r="15" spans="1:17" ht="12.75">
      <c r="A15" s="8" t="str">
        <f>+'nac-pro'!A15</f>
        <v>14</v>
      </c>
      <c r="B15" s="5" t="str">
        <f>+'nac-pro'!B15</f>
        <v>Córdoba</v>
      </c>
      <c r="C15" s="7">
        <f>+'nac-pro'!I15*100/'nac-pro-%'!C71</f>
        <v>3.2132251751861682</v>
      </c>
      <c r="D15" s="7">
        <f>+'nac-pro'!J15*100/'nac-pro-%'!D71</f>
        <v>3.137343064532957</v>
      </c>
      <c r="E15" s="7">
        <f>+'nac-pro'!K15*100/'nac-pro-%'!E71</f>
        <v>3.084709165943199</v>
      </c>
      <c r="F15" s="7">
        <f>+'nac-pro'!L15*100/'nac-pro-%'!F71</f>
        <v>2.7461687334600198</v>
      </c>
      <c r="G15" s="7">
        <f>+'nac-pro'!M15*100/'nac-pro-%'!G71</f>
        <v>2.156953831316541</v>
      </c>
      <c r="H15" s="7">
        <f>+'nac-pro'!N15*100/'nac-pro-%'!H71</f>
        <v>1.9532226206952543</v>
      </c>
      <c r="I15" s="7">
        <f>+'nac-pro'!O15*100/'nac-pro-%'!I71</f>
        <v>1.7664997399206503</v>
      </c>
      <c r="J15" s="7">
        <f>+'nac-pro'!P15*100/'nac-pro-%'!J71</f>
        <v>1.3211176221677972</v>
      </c>
      <c r="K15" s="7">
        <f>+'nac-pro'!Q15*100/'nac-pro-%'!K71</f>
        <v>1.0883517367232687</v>
      </c>
      <c r="L15" s="7">
        <f>+'nac-pro'!R15*100/'nac-pro-%'!L71</f>
        <v>0.6860053609568283</v>
      </c>
      <c r="M15" s="7">
        <f>+'nac-pro'!S15*100/'nac-pro-%'!M71</f>
        <v>0.4304693844404743</v>
      </c>
      <c r="N15" s="7">
        <f>+'nac-pro'!T15*100/'nac-pro-%'!N71</f>
        <v>0.31602744017773454</v>
      </c>
      <c r="O15" s="7">
        <f>+'nac-pro'!U15*100/'nac-pro-%'!O71</f>
        <v>0.25719548938694586</v>
      </c>
      <c r="P15" s="7">
        <f>+'nac-pro'!V15*100/'nac-pro-%'!P71</f>
        <v>0.21703001270896471</v>
      </c>
      <c r="Q15" s="7">
        <f>+'nac-pro'!W15*100/'nac-pro-%'!Q71</f>
        <v>0.1870236577046786</v>
      </c>
    </row>
    <row r="16" spans="1:17" ht="12.75">
      <c r="A16" s="8" t="str">
        <f>+'nac-pro'!A16</f>
        <v>15</v>
      </c>
      <c r="B16" s="5" t="str">
        <f>+'nac-pro'!B16</f>
        <v>Coruña (A)</v>
      </c>
      <c r="C16" s="7">
        <f>+'nac-pro'!I16*100/'nac-pro-%'!C72</f>
        <v>3.426133530464013</v>
      </c>
      <c r="D16" s="7">
        <f>+'nac-pro'!J16*100/'nac-pro-%'!D72</f>
        <v>3.40082235895253</v>
      </c>
      <c r="E16" s="7">
        <f>+'nac-pro'!K16*100/'nac-pro-%'!E72</f>
        <v>3.317101532272708</v>
      </c>
      <c r="F16" s="7">
        <f>+'nac-pro'!L16*100/'nac-pro-%'!F72</f>
        <v>2.9593871063741255</v>
      </c>
      <c r="G16" s="7">
        <f>+'nac-pro'!M16*100/'nac-pro-%'!G72</f>
        <v>2.4838628803875733</v>
      </c>
      <c r="H16" s="7">
        <f>+'nac-pro'!N16*100/'nac-pro-%'!H72</f>
        <v>2.255519904068668</v>
      </c>
      <c r="I16" s="7">
        <f>+'nac-pro'!O16*100/'nac-pro-%'!I72</f>
        <v>2.117231897911347</v>
      </c>
      <c r="J16" s="7">
        <f>+'nac-pro'!P16*100/'nac-pro-%'!J72</f>
        <v>1.7786691684264597</v>
      </c>
      <c r="K16" s="7">
        <f>+'nac-pro'!Q16*100/'nac-pro-%'!K72</f>
        <v>1.624890481382281</v>
      </c>
      <c r="L16" s="7">
        <f>+'nac-pro'!R16*100/'nac-pro-%'!L72</f>
        <v>1.2487791014546454</v>
      </c>
      <c r="M16" s="7">
        <f>+'nac-pro'!S16*100/'nac-pro-%'!M72</f>
        <v>0.9350163627863488</v>
      </c>
      <c r="N16" s="7">
        <f>+'nac-pro'!T16*100/'nac-pro-%'!N72</f>
        <v>0.6646403571212691</v>
      </c>
      <c r="O16" s="7">
        <f>+'nac-pro'!U16*100/'nac-pro-%'!O72</f>
        <v>0.5448249743007088</v>
      </c>
      <c r="P16" s="7">
        <f>+'nac-pro'!V16*100/'nac-pro-%'!P72</f>
        <v>0.49940117054211014</v>
      </c>
      <c r="Q16" s="7">
        <f>+'nac-pro'!W16*100/'nac-pro-%'!Q72</f>
        <v>0.4608656023316179</v>
      </c>
    </row>
    <row r="17" spans="1:17" ht="12.75">
      <c r="A17" s="8" t="str">
        <f>+'nac-pro'!A17</f>
        <v>16</v>
      </c>
      <c r="B17" s="5" t="str">
        <f>+'nac-pro'!B17</f>
        <v>Cuenca</v>
      </c>
      <c r="C17" s="7">
        <f>+'nac-pro'!I17*100/'nac-pro-%'!C73</f>
        <v>13.339995801732242</v>
      </c>
      <c r="D17" s="7">
        <f>+'nac-pro'!J17*100/'nac-pro-%'!D73</f>
        <v>12.846552389351265</v>
      </c>
      <c r="E17" s="7">
        <f>+'nac-pro'!K17*100/'nac-pro-%'!E73</f>
        <v>12.47084370385024</v>
      </c>
      <c r="F17" s="7">
        <f>+'nac-pro'!L17*100/'nac-pro-%'!F73</f>
        <v>11.310237186097718</v>
      </c>
      <c r="G17" s="7">
        <f>+'nac-pro'!M17*100/'nac-pro-%'!G73</f>
        <v>8.881845062093436</v>
      </c>
      <c r="H17" s="7">
        <f>+'nac-pro'!N17*100/'nac-pro-%'!H73</f>
        <v>7.345553552939372</v>
      </c>
      <c r="I17" s="7">
        <f>+'nac-pro'!O17*100/'nac-pro-%'!I73</f>
        <v>6.856145479723427</v>
      </c>
      <c r="J17" s="7">
        <f>+'nac-pro'!P17*100/'nac-pro-%'!J73</f>
        <v>5.047764317072932</v>
      </c>
      <c r="K17" s="7">
        <f>+'nac-pro'!Q17*100/'nac-pro-%'!K73</f>
        <v>3.9934575479599177</v>
      </c>
      <c r="L17" s="7">
        <f>+'nac-pro'!R17*100/'nac-pro-%'!L73</f>
        <v>2.57521799081413</v>
      </c>
      <c r="M17" s="7">
        <f>+'nac-pro'!S17*100/'nac-pro-%'!M73</f>
        <v>1.4965810863114437</v>
      </c>
      <c r="N17" s="7">
        <f>+'nac-pro'!T17*100/'nac-pro-%'!N73</f>
        <v>0.6411244796148279</v>
      </c>
      <c r="O17" s="7">
        <f>+'nac-pro'!U17*100/'nac-pro-%'!O73</f>
        <v>0.4150017664943298</v>
      </c>
      <c r="P17" s="7">
        <f>+'nac-pro'!V17*100/'nac-pro-%'!P73</f>
        <v>0.3757170268125333</v>
      </c>
      <c r="Q17" s="7">
        <f>+'nac-pro'!W17*100/'nac-pro-%'!Q73</f>
        <v>0.3078646783532958</v>
      </c>
    </row>
    <row r="18" spans="1:17" ht="12.75">
      <c r="A18" s="8" t="str">
        <f>+'nac-pro'!A18</f>
        <v>17</v>
      </c>
      <c r="B18" s="5" t="str">
        <f>+'nac-pro'!B18</f>
        <v>Girona</v>
      </c>
      <c r="C18" s="7">
        <f>+'nac-pro'!I18*100/'nac-pro-%'!C74</f>
        <v>21.361504208453905</v>
      </c>
      <c r="D18" s="7">
        <f>+'nac-pro'!J18*100/'nac-pro-%'!D74</f>
        <v>21.54543015964496</v>
      </c>
      <c r="E18" s="7">
        <f>+'nac-pro'!K18*100/'nac-pro-%'!E74</f>
        <v>21.433920581131932</v>
      </c>
      <c r="F18" s="7">
        <f>+'nac-pro'!L18*100/'nac-pro-%'!F74</f>
        <v>20.39122022670879</v>
      </c>
      <c r="G18" s="7">
        <f>+'nac-pro'!M18*100/'nac-pro-%'!G74</f>
        <v>18.293081841160603</v>
      </c>
      <c r="H18" s="7">
        <f>+'nac-pro'!N18*100/'nac-pro-%'!H74</f>
        <v>16.918195163611127</v>
      </c>
      <c r="I18" s="7">
        <f>+'nac-pro'!O18*100/'nac-pro-%'!I74</f>
        <v>15.104002070711175</v>
      </c>
      <c r="J18" s="7">
        <f>+'nac-pro'!P18*100/'nac-pro-%'!J74</f>
        <v>12.438423258168054</v>
      </c>
      <c r="K18" s="7">
        <f>+'nac-pro'!Q18*100/'nac-pro-%'!K74</f>
        <v>11.223317389929191</v>
      </c>
      <c r="L18" s="7">
        <f>+'nac-pro'!R18*100/'nac-pro-%'!L74</f>
        <v>8.980759456422877</v>
      </c>
      <c r="M18" s="7">
        <f>+'nac-pro'!S18*100/'nac-pro-%'!M74</f>
        <v>6.960579660139739</v>
      </c>
      <c r="N18" s="7">
        <f>+'nac-pro'!T18*100/'nac-pro-%'!N74</f>
        <v>6.180527193294189</v>
      </c>
      <c r="O18" s="7">
        <f>+'nac-pro'!U18*100/'nac-pro-%'!O74</f>
        <v>5.242270686801072</v>
      </c>
      <c r="P18" s="7">
        <f>+'nac-pro'!V18*100/'nac-pro-%'!P74</f>
        <v>4.059897899633831</v>
      </c>
      <c r="Q18" s="7">
        <f>+'nac-pro'!W18*100/'nac-pro-%'!Q74</f>
        <v>3.35864282335559</v>
      </c>
    </row>
    <row r="19" spans="1:17" ht="12.75">
      <c r="A19" s="8" t="str">
        <f>+'nac-pro'!A19</f>
        <v>18</v>
      </c>
      <c r="B19" s="5" t="str">
        <f>+'nac-pro'!B19</f>
        <v>Granada</v>
      </c>
      <c r="C19" s="7">
        <f>+'nac-pro'!I19*100/'nac-pro-%'!C75</f>
        <v>7.277378183981396</v>
      </c>
      <c r="D19" s="7">
        <f>+'nac-pro'!J19*100/'nac-pro-%'!D75</f>
        <v>7.007511393441908</v>
      </c>
      <c r="E19" s="7">
        <f>+'nac-pro'!K19*100/'nac-pro-%'!E75</f>
        <v>6.8029639817153535</v>
      </c>
      <c r="F19" s="7">
        <f>+'nac-pro'!L19*100/'nac-pro-%'!F75</f>
        <v>6.521715008543974</v>
      </c>
      <c r="G19" s="7">
        <f>+'nac-pro'!M19*100/'nac-pro-%'!G75</f>
        <v>5.528113932941899</v>
      </c>
      <c r="H19" s="7">
        <f>+'nac-pro'!N19*100/'nac-pro-%'!H75</f>
        <v>4.936634314253627</v>
      </c>
      <c r="I19" s="7">
        <f>+'nac-pro'!O19*100/'nac-pro-%'!I75</f>
        <v>4.218618233518954</v>
      </c>
      <c r="J19" s="7">
        <f>+'nac-pro'!P19*100/'nac-pro-%'!J75</f>
        <v>3.193110978309039</v>
      </c>
      <c r="K19" s="7">
        <f>+'nac-pro'!Q19*100/'nac-pro-%'!K75</f>
        <v>2.7910644397402753</v>
      </c>
      <c r="L19" s="7">
        <f>+'nac-pro'!R19*100/'nac-pro-%'!L75</f>
        <v>1.9362385662774326</v>
      </c>
      <c r="M19" s="7">
        <f>+'nac-pro'!S19*100/'nac-pro-%'!M75</f>
        <v>1.3677693730410996</v>
      </c>
      <c r="N19" s="7">
        <f>+'nac-pro'!T19*100/'nac-pro-%'!N75</f>
        <v>1.0189071994699654</v>
      </c>
      <c r="O19" s="7">
        <f>+'nac-pro'!U19*100/'nac-pro-%'!O75</f>
        <v>0.8850504451695507</v>
      </c>
      <c r="P19" s="7">
        <f>+'nac-pro'!V19*100/'nac-pro-%'!P75</f>
        <v>0.808310772775554</v>
      </c>
      <c r="Q19" s="7">
        <f>+'nac-pro'!W19*100/'nac-pro-%'!Q75</f>
        <v>0.6719856247053102</v>
      </c>
    </row>
    <row r="20" spans="1:17" ht="12.75">
      <c r="A20" s="8" t="str">
        <f>+'nac-pro'!A20</f>
        <v>19</v>
      </c>
      <c r="B20" s="5" t="str">
        <f>+'nac-pro'!B20</f>
        <v>Guadalajara</v>
      </c>
      <c r="C20" s="7">
        <f>+'nac-pro'!I20*100/'nac-pro-%'!C76</f>
        <v>15.761070884072042</v>
      </c>
      <c r="D20" s="7">
        <f>+'nac-pro'!J20*100/'nac-pro-%'!D76</f>
        <v>15.584167783020556</v>
      </c>
      <c r="E20" s="7">
        <f>+'nac-pro'!K20*100/'nac-pro-%'!E76</f>
        <v>15.377552802954284</v>
      </c>
      <c r="F20" s="7">
        <f>+'nac-pro'!L20*100/'nac-pro-%'!F76</f>
        <v>14.428879627565847</v>
      </c>
      <c r="G20" s="7">
        <f>+'nac-pro'!M20*100/'nac-pro-%'!G76</f>
        <v>11.445670219032829</v>
      </c>
      <c r="H20" s="7">
        <f>+'nac-pro'!N20*100/'nac-pro-%'!H76</f>
        <v>9.582445375986511</v>
      </c>
      <c r="I20" s="7">
        <f>+'nac-pro'!O20*100/'nac-pro-%'!I76</f>
        <v>8.499192586520858</v>
      </c>
      <c r="J20" s="7">
        <f>+'nac-pro'!P20*100/'nac-pro-%'!J76</f>
        <v>6.96394774976407</v>
      </c>
      <c r="K20" s="7">
        <f>+'nac-pro'!Q20*100/'nac-pro-%'!K76</f>
        <v>5.729644047144074</v>
      </c>
      <c r="L20" s="7">
        <f>+'nac-pro'!R20*100/'nac-pro-%'!L76</f>
        <v>4.188207762107549</v>
      </c>
      <c r="M20" s="7">
        <f>+'nac-pro'!S20*100/'nac-pro-%'!M76</f>
        <v>2.5954340881001796</v>
      </c>
      <c r="N20" s="7">
        <f>+'nac-pro'!T20*100/'nac-pro-%'!N76</f>
        <v>1.708528125699287</v>
      </c>
      <c r="O20" s="7">
        <f>+'nac-pro'!U20*100/'nac-pro-%'!O76</f>
        <v>1.238332642621653</v>
      </c>
      <c r="P20" s="7">
        <f>+'nac-pro'!V20*100/'nac-pro-%'!P76</f>
        <v>1.1542010029435577</v>
      </c>
      <c r="Q20" s="7">
        <f>+'nac-pro'!W20*100/'nac-pro-%'!Q76</f>
        <v>0.914438332644431</v>
      </c>
    </row>
    <row r="21" spans="1:17" ht="12.75">
      <c r="A21" s="8" t="str">
        <f>+'nac-pro'!A21</f>
        <v>20</v>
      </c>
      <c r="B21" s="5" t="str">
        <f>+'nac-pro'!B21</f>
        <v>Gipuzkoa</v>
      </c>
      <c r="C21" s="7">
        <f>+'nac-pro'!I21*100/'nac-pro-%'!C77</f>
        <v>6.225840500446021</v>
      </c>
      <c r="D21" s="7">
        <f>+'nac-pro'!J21*100/'nac-pro-%'!D77</f>
        <v>6.001869177378146</v>
      </c>
      <c r="E21" s="7">
        <f>+'nac-pro'!K21*100/'nac-pro-%'!E77</f>
        <v>5.789870454500367</v>
      </c>
      <c r="F21" s="7">
        <f>+'nac-pro'!L21*100/'nac-pro-%'!F77</f>
        <v>5.125838734708783</v>
      </c>
      <c r="G21" s="7">
        <f>+'nac-pro'!M21*100/'nac-pro-%'!G77</f>
        <v>4.17875397154303</v>
      </c>
      <c r="H21" s="7">
        <f>+'nac-pro'!N21*100/'nac-pro-%'!H77</f>
        <v>3.6551788927510676</v>
      </c>
      <c r="I21" s="7">
        <f>+'nac-pro'!O21*100/'nac-pro-%'!I77</f>
        <v>3.127014641909198</v>
      </c>
      <c r="J21" s="7">
        <f>+'nac-pro'!P21*100/'nac-pro-%'!J77</f>
        <v>2.655739949571239</v>
      </c>
      <c r="K21" s="7">
        <f>+'nac-pro'!Q21*100/'nac-pro-%'!K77</f>
        <v>2.173824106975874</v>
      </c>
      <c r="L21" s="7">
        <f>+'nac-pro'!R21*100/'nac-pro-%'!L77</f>
        <v>1.7154311199352248</v>
      </c>
      <c r="M21" s="7">
        <f>+'nac-pro'!S21*100/'nac-pro-%'!M77</f>
        <v>1.30222080406547</v>
      </c>
      <c r="N21" s="7">
        <f>+'nac-pro'!T21*100/'nac-pro-%'!N77</f>
        <v>1.163283630422303</v>
      </c>
      <c r="O21" s="7">
        <f>+'nac-pro'!U21*100/'nac-pro-%'!O77</f>
        <v>0.9389096009744934</v>
      </c>
      <c r="P21" s="7">
        <f>+'nac-pro'!V21*100/'nac-pro-%'!P77</f>
        <v>0.7836626805964766</v>
      </c>
      <c r="Q21" s="7">
        <f>+'nac-pro'!W21*100/'nac-pro-%'!Q77</f>
        <v>0.7113195939710858</v>
      </c>
    </row>
    <row r="22" spans="1:17" ht="12.75">
      <c r="A22" s="8" t="str">
        <f>+'nac-pro'!A22</f>
        <v>21</v>
      </c>
      <c r="B22" s="5" t="str">
        <f>+'nac-pro'!B22</f>
        <v>Huelva</v>
      </c>
      <c r="C22" s="7">
        <f>+'nac-pro'!I22*100/'nac-pro-%'!C78</f>
        <v>8.786553964994022</v>
      </c>
      <c r="D22" s="7">
        <f>+'nac-pro'!J22*100/'nac-pro-%'!D78</f>
        <v>8.252184503967527</v>
      </c>
      <c r="E22" s="7">
        <f>+'nac-pro'!K22*100/'nac-pro-%'!E78</f>
        <v>7.762517943993315</v>
      </c>
      <c r="F22" s="7">
        <f>+'nac-pro'!L22*100/'nac-pro-%'!F78</f>
        <v>7.306340627860961</v>
      </c>
      <c r="G22" s="7">
        <f>+'nac-pro'!M22*100/'nac-pro-%'!G78</f>
        <v>5.679253964968825</v>
      </c>
      <c r="H22" s="7">
        <f>+'nac-pro'!N22*100/'nac-pro-%'!H78</f>
        <v>4.95109453160874</v>
      </c>
      <c r="I22" s="7">
        <f>+'nac-pro'!O22*100/'nac-pro-%'!I78</f>
        <v>3.887827826834673</v>
      </c>
      <c r="J22" s="7">
        <f>+'nac-pro'!P22*100/'nac-pro-%'!J78</f>
        <v>3.02659705017967</v>
      </c>
      <c r="K22" s="7">
        <f>+'nac-pro'!Q22*100/'nac-pro-%'!K78</f>
        <v>2.56706586572857</v>
      </c>
      <c r="L22" s="7">
        <f>+'nac-pro'!R22*100/'nac-pro-%'!L78</f>
        <v>1.9493089341713017</v>
      </c>
      <c r="M22" s="7">
        <f>+'nac-pro'!S22*100/'nac-pro-%'!M78</f>
        <v>1.341909774110411</v>
      </c>
      <c r="N22" s="7">
        <f>+'nac-pro'!T22*100/'nac-pro-%'!N78</f>
        <v>0.9211369112719445</v>
      </c>
      <c r="O22" s="7">
        <f>+'nac-pro'!U22*100/'nac-pro-%'!O78</f>
        <v>0.7140874347277747</v>
      </c>
      <c r="P22" s="7">
        <f>+'nac-pro'!V22*100/'nac-pro-%'!P78</f>
        <v>0.6489587142422867</v>
      </c>
      <c r="Q22" s="7">
        <f>+'nac-pro'!W22*100/'nac-pro-%'!Q78</f>
        <v>0.5825370820367907</v>
      </c>
    </row>
    <row r="23" spans="1:17" ht="12.75">
      <c r="A23" s="8" t="str">
        <f>+'nac-pro'!A23</f>
        <v>22</v>
      </c>
      <c r="B23" s="5" t="str">
        <f>+'nac-pro'!B23</f>
        <v>Huesca</v>
      </c>
      <c r="C23" s="7">
        <f>+'nac-pro'!I23*100/'nac-pro-%'!C79</f>
        <v>12.176772741405056</v>
      </c>
      <c r="D23" s="7">
        <f>+'nac-pro'!J23*100/'nac-pro-%'!D79</f>
        <v>12.16716397014429</v>
      </c>
      <c r="E23" s="7">
        <f>+'nac-pro'!K23*100/'nac-pro-%'!E79</f>
        <v>11.964940085548292</v>
      </c>
      <c r="F23" s="7">
        <f>+'nac-pro'!L23*100/'nac-pro-%'!F79</f>
        <v>10.814973964691417</v>
      </c>
      <c r="G23" s="7">
        <f>+'nac-pro'!M23*100/'nac-pro-%'!G79</f>
        <v>8.822981549882558</v>
      </c>
      <c r="H23" s="7">
        <f>+'nac-pro'!N23*100/'nac-pro-%'!H79</f>
        <v>7.843209202698798</v>
      </c>
      <c r="I23" s="7">
        <f>+'nac-pro'!O23*100/'nac-pro-%'!I79</f>
        <v>7.009969239891784</v>
      </c>
      <c r="J23" s="7">
        <f>+'nac-pro'!P23*100/'nac-pro-%'!J79</f>
        <v>5.591800883978938</v>
      </c>
      <c r="K23" s="7">
        <f>+'nac-pro'!Q23*100/'nac-pro-%'!K79</f>
        <v>4.5805211892884525</v>
      </c>
      <c r="L23" s="7">
        <f>+'nac-pro'!R23*100/'nac-pro-%'!L79</f>
        <v>3.1862099988993267</v>
      </c>
      <c r="M23" s="7">
        <f>+'nac-pro'!S23*100/'nac-pro-%'!M79</f>
        <v>1.7659197397489743</v>
      </c>
      <c r="N23" s="7">
        <f>+'nac-pro'!T23*100/'nac-pro-%'!N79</f>
        <v>1.0465852115075696</v>
      </c>
      <c r="O23" s="7">
        <f>+'nac-pro'!U23*100/'nac-pro-%'!O79</f>
        <v>0.7102210496083805</v>
      </c>
      <c r="P23" s="7">
        <f>+'nac-pro'!V23*100/'nac-pro-%'!P79</f>
        <v>0.6103749097367239</v>
      </c>
      <c r="Q23" s="7">
        <f>+'nac-pro'!W23*100/'nac-pro-%'!Q79</f>
        <v>0.5248506640375805</v>
      </c>
    </row>
    <row r="24" spans="1:17" ht="12.75">
      <c r="A24" s="8" t="str">
        <f>+'nac-pro'!A24</f>
        <v>23</v>
      </c>
      <c r="B24" s="5" t="str">
        <f>+'nac-pro'!B24</f>
        <v>Jaén</v>
      </c>
      <c r="C24" s="7">
        <f>+'nac-pro'!I24*100/'nac-pro-%'!C80</f>
        <v>3.320906650760513</v>
      </c>
      <c r="D24" s="7">
        <f>+'nac-pro'!J24*100/'nac-pro-%'!D80</f>
        <v>3.081127256951433</v>
      </c>
      <c r="E24" s="7">
        <f>+'nac-pro'!K24*100/'nac-pro-%'!E80</f>
        <v>2.923787142682246</v>
      </c>
      <c r="F24" s="7">
        <f>+'nac-pro'!L24*100/'nac-pro-%'!F80</f>
        <v>2.7825805542986766</v>
      </c>
      <c r="G24" s="7">
        <f>+'nac-pro'!M24*100/'nac-pro-%'!G80</f>
        <v>2.2091277518195027</v>
      </c>
      <c r="H24" s="7">
        <f>+'nac-pro'!N24*100/'nac-pro-%'!H80</f>
        <v>1.9707250536023333</v>
      </c>
      <c r="I24" s="7">
        <f>+'nac-pro'!O24*100/'nac-pro-%'!I80</f>
        <v>1.7247123964839373</v>
      </c>
      <c r="J24" s="7">
        <f>+'nac-pro'!P24*100/'nac-pro-%'!J80</f>
        <v>1.336220200532349</v>
      </c>
      <c r="K24" s="7">
        <f>+'nac-pro'!Q24*100/'nac-pro-%'!K80</f>
        <v>1.0972044231964577</v>
      </c>
      <c r="L24" s="7">
        <f>+'nac-pro'!R24*100/'nac-pro-%'!L80</f>
        <v>0.735108984270614</v>
      </c>
      <c r="M24" s="7">
        <f>+'nac-pro'!S24*100/'nac-pro-%'!M80</f>
        <v>0.4647086241310909</v>
      </c>
      <c r="N24" s="7">
        <f>+'nac-pro'!T24*100/'nac-pro-%'!N80</f>
        <v>0.32382908143116657</v>
      </c>
      <c r="O24" s="7">
        <f>+'nac-pro'!U24*100/'nac-pro-%'!O80</f>
        <v>0.25413214871733303</v>
      </c>
      <c r="P24" s="7">
        <f>+'nac-pro'!V24*100/'nac-pro-%'!P80</f>
        <v>0.2208141321044547</v>
      </c>
      <c r="Q24" s="7">
        <f>+'nac-pro'!W24*100/'nac-pro-%'!Q80</f>
        <v>0.16760439811209912</v>
      </c>
    </row>
    <row r="25" spans="1:17" ht="12.75">
      <c r="A25" s="8" t="str">
        <f>+'nac-pro'!A25</f>
        <v>24</v>
      </c>
      <c r="B25" s="5" t="str">
        <f>+'nac-pro'!B25</f>
        <v>León</v>
      </c>
      <c r="C25" s="7">
        <f>+'nac-pro'!I25*100/'nac-pro-%'!C81</f>
        <v>5.275221525153727</v>
      </c>
      <c r="D25" s="7">
        <f>+'nac-pro'!J25*100/'nac-pro-%'!D81</f>
        <v>5.200046466540085</v>
      </c>
      <c r="E25" s="7">
        <f>+'nac-pro'!K25*100/'nac-pro-%'!E81</f>
        <v>5.014305164854279</v>
      </c>
      <c r="F25" s="7">
        <f>+'nac-pro'!L25*100/'nac-pro-%'!F81</f>
        <v>4.674130347860856</v>
      </c>
      <c r="G25" s="7">
        <f>+'nac-pro'!M25*100/'nac-pro-%'!G81</f>
        <v>3.8732415603946224</v>
      </c>
      <c r="H25" s="7">
        <f>+'nac-pro'!N25*100/'nac-pro-%'!H81</f>
        <v>3.452470078659556</v>
      </c>
      <c r="I25" s="7">
        <f>+'nac-pro'!O25*100/'nac-pro-%'!I81</f>
        <v>2.860242547922775</v>
      </c>
      <c r="J25" s="7">
        <f>+'nac-pro'!P25*100/'nac-pro-%'!J81</f>
        <v>2.3496103263516805</v>
      </c>
      <c r="K25" s="7">
        <f>+'nac-pro'!Q25*100/'nac-pro-%'!K81</f>
        <v>2.313517393215295</v>
      </c>
      <c r="L25" s="7">
        <f>+'nac-pro'!R25*100/'nac-pro-%'!L81</f>
        <v>1.9182329786270147</v>
      </c>
      <c r="M25" s="7">
        <f>+'nac-pro'!S25*100/'nac-pro-%'!M81</f>
        <v>1.557104162621092</v>
      </c>
      <c r="N25" s="7">
        <f>+'nac-pro'!T25*100/'nac-pro-%'!N81</f>
        <v>1.4029532714002648</v>
      </c>
      <c r="O25" s="7">
        <f>+'nac-pro'!U25*100/'nac-pro-%'!O81</f>
        <v>1.3052036382230594</v>
      </c>
      <c r="P25" s="7">
        <f>+'nac-pro'!V25*100/'nac-pro-%'!P81</f>
        <v>1.2092067974682295</v>
      </c>
      <c r="Q25" s="7">
        <f>+'nac-pro'!W25*100/'nac-pro-%'!Q81</f>
        <v>1.1562459516890278</v>
      </c>
    </row>
    <row r="26" spans="1:17" ht="12.75">
      <c r="A26" s="8" t="str">
        <f>+'nac-pro'!A26</f>
        <v>25</v>
      </c>
      <c r="B26" s="5" t="str">
        <f>+'nac-pro'!B26</f>
        <v>Lleida</v>
      </c>
      <c r="C26" s="7">
        <f>+'nac-pro'!I26*100/'nac-pro-%'!C82</f>
        <v>18.485308879785126</v>
      </c>
      <c r="D26" s="7">
        <f>+'nac-pro'!J26*100/'nac-pro-%'!D82</f>
        <v>18.302832402539522</v>
      </c>
      <c r="E26" s="7">
        <f>+'nac-pro'!K26*100/'nac-pro-%'!E82</f>
        <v>17.823932979225578</v>
      </c>
      <c r="F26" s="7">
        <f>+'nac-pro'!L26*100/'nac-pro-%'!F82</f>
        <v>16.2498360164171</v>
      </c>
      <c r="G26" s="7">
        <f>+'nac-pro'!M26*100/'nac-pro-%'!G82</f>
        <v>13.902877915051388</v>
      </c>
      <c r="H26" s="7">
        <f>+'nac-pro'!N26*100/'nac-pro-%'!H82</f>
        <v>12.916200404421147</v>
      </c>
      <c r="I26" s="7">
        <f>+'nac-pro'!O26*100/'nac-pro-%'!I82</f>
        <v>11.30185084581125</v>
      </c>
      <c r="J26" s="7">
        <f>+'nac-pro'!P26*100/'nac-pro-%'!J82</f>
        <v>8.14610534625492</v>
      </c>
      <c r="K26" s="7">
        <f>+'nac-pro'!Q26*100/'nac-pro-%'!K82</f>
        <v>6.383609743697023</v>
      </c>
      <c r="L26" s="7">
        <f>+'nac-pro'!R26*100/'nac-pro-%'!L82</f>
        <v>4.611445742544905</v>
      </c>
      <c r="M26" s="7">
        <f>+'nac-pro'!S26*100/'nac-pro-%'!M82</f>
        <v>3.0225492640189797</v>
      </c>
      <c r="N26" s="7">
        <f>+'nac-pro'!T26*100/'nac-pro-%'!N82</f>
        <v>2.613733786885699</v>
      </c>
      <c r="O26" s="7">
        <f>+'nac-pro'!U26*100/'nac-pro-%'!O82</f>
        <v>2.049749416325088</v>
      </c>
      <c r="P26" s="7">
        <f>+'nac-pro'!V26*100/'nac-pro-%'!P82</f>
        <v>1.4101586183966046</v>
      </c>
      <c r="Q26" s="7">
        <f>+'nac-pro'!W26*100/'nac-pro-%'!Q82</f>
        <v>1.1168278833853267</v>
      </c>
    </row>
    <row r="27" spans="1:17" ht="12.75">
      <c r="A27" s="8" t="str">
        <f>+'nac-pro'!A27</f>
        <v>26</v>
      </c>
      <c r="B27" s="5" t="str">
        <f>+'nac-pro'!B27</f>
        <v>Rioja (La)</v>
      </c>
      <c r="C27" s="7">
        <f>+'nac-pro'!I27*100/'nac-pro-%'!C83</f>
        <v>14.332646963199208</v>
      </c>
      <c r="D27" s="7">
        <f>+'nac-pro'!J27*100/'nac-pro-%'!D83</f>
        <v>14.478234573453468</v>
      </c>
      <c r="E27" s="7">
        <f>+'nac-pro'!K27*100/'nac-pro-%'!E83</f>
        <v>14.588345736116032</v>
      </c>
      <c r="F27" s="7">
        <f>+'nac-pro'!L27*100/'nac-pro-%'!F83</f>
        <v>13.812869880724785</v>
      </c>
      <c r="G27" s="7">
        <f>+'nac-pro'!M27*100/'nac-pro-%'!G83</f>
        <v>11.918710028222987</v>
      </c>
      <c r="H27" s="7">
        <f>+'nac-pro'!N27*100/'nac-pro-%'!H83</f>
        <v>11.435910659089945</v>
      </c>
      <c r="I27" s="7">
        <f>+'nac-pro'!O27*100/'nac-pro-%'!I83</f>
        <v>10.321039975554994</v>
      </c>
      <c r="J27" s="7">
        <f>+'nac-pro'!P27*100/'nac-pro-%'!J83</f>
        <v>8.51226184028097</v>
      </c>
      <c r="K27" s="7">
        <f>+'nac-pro'!Q27*100/'nac-pro-%'!K83</f>
        <v>7.157521138522565</v>
      </c>
      <c r="L27" s="7">
        <f>+'nac-pro'!R27*100/'nac-pro-%'!L83</f>
        <v>5.428707379604707</v>
      </c>
      <c r="M27" s="7">
        <f>+'nac-pro'!S27*100/'nac-pro-%'!M83</f>
        <v>3.029955621301775</v>
      </c>
      <c r="N27" s="7">
        <f>+'nac-pro'!T27*100/'nac-pro-%'!N83</f>
        <v>1.6644080884857937</v>
      </c>
      <c r="O27" s="7">
        <f>+'nac-pro'!U27*100/'nac-pro-%'!O83</f>
        <v>1.2519892298757815</v>
      </c>
      <c r="P27" s="7">
        <f>+'nac-pro'!V27*100/'nac-pro-%'!P83</f>
        <v>0.9630410705345086</v>
      </c>
      <c r="Q27" s="7">
        <f>+'nac-pro'!W27*100/'nac-pro-%'!Q83</f>
        <v>0.7862127794490094</v>
      </c>
    </row>
    <row r="28" spans="1:17" ht="12.75">
      <c r="A28" s="8" t="str">
        <f>+'nac-pro'!A28</f>
        <v>27</v>
      </c>
      <c r="B28" s="5" t="str">
        <f>+'nac-pro'!B28</f>
        <v>Lugo</v>
      </c>
      <c r="C28" s="7">
        <f>+'nac-pro'!I28*100/'nac-pro-%'!C84</f>
        <v>4.125394703154781</v>
      </c>
      <c r="D28" s="7">
        <f>+'nac-pro'!J28*100/'nac-pro-%'!D84</f>
        <v>4.010138499140038</v>
      </c>
      <c r="E28" s="7">
        <f>+'nac-pro'!K28*100/'nac-pro-%'!E84</f>
        <v>3.828038119905967</v>
      </c>
      <c r="F28" s="7">
        <f>+'nac-pro'!L28*100/'nac-pro-%'!F84</f>
        <v>3.2574975601112643</v>
      </c>
      <c r="G28" s="7">
        <f>+'nac-pro'!M28*100/'nac-pro-%'!G84</f>
        <v>2.5553528391557987</v>
      </c>
      <c r="H28" s="7">
        <f>+'nac-pro'!N28*100/'nac-pro-%'!H84</f>
        <v>2.2411979977285155</v>
      </c>
      <c r="I28" s="7">
        <f>+'nac-pro'!O28*100/'nac-pro-%'!I84</f>
        <v>1.9377839916113246</v>
      </c>
      <c r="J28" s="7">
        <f>+'nac-pro'!P28*100/'nac-pro-%'!J84</f>
        <v>1.546092642808521</v>
      </c>
      <c r="K28" s="7">
        <f>+'nac-pro'!Q28*100/'nac-pro-%'!K84</f>
        <v>1.4504371560447364</v>
      </c>
      <c r="L28" s="7">
        <f>+'nac-pro'!R28*100/'nac-pro-%'!L84</f>
        <v>1.1694888081773</v>
      </c>
      <c r="M28" s="7">
        <f>+'nac-pro'!S28*100/'nac-pro-%'!M84</f>
        <v>0.9331960178510127</v>
      </c>
      <c r="N28" s="7">
        <f>+'nac-pro'!T28*100/'nac-pro-%'!N84</f>
        <v>0.8432275127933724</v>
      </c>
      <c r="O28" s="7">
        <f>+'nac-pro'!U28*100/'nac-pro-%'!O84</f>
        <v>0.7358271514768323</v>
      </c>
      <c r="P28" s="7">
        <f>+'nac-pro'!V28*100/'nac-pro-%'!P84</f>
        <v>0.6515278000603669</v>
      </c>
      <c r="Q28" s="7">
        <f>+'nac-pro'!W28*100/'nac-pro-%'!Q84</f>
        <v>0.5635925174789295</v>
      </c>
    </row>
    <row r="29" spans="1:17" ht="12.75">
      <c r="A29" s="8" t="str">
        <f>+'nac-pro'!A29</f>
        <v>28</v>
      </c>
      <c r="B29" s="5" t="str">
        <f>+'nac-pro'!B29</f>
        <v>Madrid</v>
      </c>
      <c r="C29" s="7">
        <f>+'nac-pro'!I29*100/'nac-pro-%'!C85</f>
        <v>16.45050295237978</v>
      </c>
      <c r="D29" s="7">
        <f>+'nac-pro'!J29*100/'nac-pro-%'!D85</f>
        <v>16.720805662577703</v>
      </c>
      <c r="E29" s="7">
        <f>+'nac-pro'!K29*100/'nac-pro-%'!E85</f>
        <v>16.655931204528247</v>
      </c>
      <c r="F29" s="7">
        <f>+'nac-pro'!L29*100/'nac-pro-%'!F85</f>
        <v>16.030596791460223</v>
      </c>
      <c r="G29" s="7">
        <f>+'nac-pro'!M29*100/'nac-pro-%'!G85</f>
        <v>14.25442833397104</v>
      </c>
      <c r="H29" s="7">
        <f>+'nac-pro'!N29*100/'nac-pro-%'!H85</f>
        <v>13.323695366802243</v>
      </c>
      <c r="I29" s="7">
        <f>+'nac-pro'!O29*100/'nac-pro-%'!I85</f>
        <v>13.090765932339314</v>
      </c>
      <c r="J29" s="7">
        <f>+'nac-pro'!P29*100/'nac-pro-%'!J85</f>
        <v>11.443145009095014</v>
      </c>
      <c r="K29" s="7">
        <f>+'nac-pro'!Q29*100/'nac-pro-%'!K85</f>
        <v>10.302867208655027</v>
      </c>
      <c r="L29" s="7">
        <f>+'nac-pro'!R29*100/'nac-pro-%'!L85</f>
        <v>8.041030896201153</v>
      </c>
      <c r="M29" s="7">
        <f>+'nac-pro'!S29*100/'nac-pro-%'!M85</f>
        <v>5.689340378930738</v>
      </c>
      <c r="N29" s="7">
        <f>+'nac-pro'!T29*100/'nac-pro-%'!N85</f>
        <v>3.1838810713780745</v>
      </c>
      <c r="O29" s="7">
        <f>+'nac-pro'!U29*100/'nac-pro-%'!O85</f>
        <v>2.6075126449738355</v>
      </c>
      <c r="P29" s="7">
        <f>+'nac-pro'!V29*100/'nac-pro-%'!P85</f>
        <v>2.2627066844537467</v>
      </c>
      <c r="Q29" s="7">
        <f>+'nac-pro'!W29*100/'nac-pro-%'!Q85</f>
        <v>1.8894970002721867</v>
      </c>
    </row>
    <row r="30" spans="1:17" ht="12.75">
      <c r="A30" s="8" t="str">
        <f>+'nac-pro'!A30</f>
        <v>29</v>
      </c>
      <c r="B30" s="5" t="str">
        <f>+'nac-pro'!B30</f>
        <v>Málaga</v>
      </c>
      <c r="C30" s="7">
        <f>+'nac-pro'!I30*100/'nac-pro-%'!C86</f>
        <v>17.437156597842208</v>
      </c>
      <c r="D30" s="7">
        <f>+'nac-pro'!J30*100/'nac-pro-%'!D86</f>
        <v>17.087123972621036</v>
      </c>
      <c r="E30" s="7">
        <f>+'nac-pro'!K30*100/'nac-pro-%'!E86</f>
        <v>16.811837285037424</v>
      </c>
      <c r="F30" s="7">
        <f>+'nac-pro'!L30*100/'nac-pro-%'!F86</f>
        <v>16.019845694353023</v>
      </c>
      <c r="G30" s="7">
        <f>+'nac-pro'!M30*100/'nac-pro-%'!G86</f>
        <v>14.494343743060236</v>
      </c>
      <c r="H30" s="7">
        <f>+'nac-pro'!N30*100/'nac-pro-%'!H86</f>
        <v>13.677917127957262</v>
      </c>
      <c r="I30" s="7">
        <f>+'nac-pro'!O30*100/'nac-pro-%'!I86</f>
        <v>12.494005472650851</v>
      </c>
      <c r="J30" s="7">
        <f>+'nac-pro'!P30*100/'nac-pro-%'!J86</f>
        <v>10.334030795643542</v>
      </c>
      <c r="K30" s="7">
        <f>+'nac-pro'!Q30*100/'nac-pro-%'!K86</f>
        <v>9.46592091003644</v>
      </c>
      <c r="L30" s="7">
        <f>+'nac-pro'!R30*100/'nac-pro-%'!L86</f>
        <v>7.8291140668115276</v>
      </c>
      <c r="M30" s="7">
        <f>+'nac-pro'!S30*100/'nac-pro-%'!M86</f>
        <v>6.564074210590982</v>
      </c>
      <c r="N30" s="7">
        <f>+'nac-pro'!T30*100/'nac-pro-%'!N86</f>
        <v>5.7410128310491215</v>
      </c>
      <c r="O30" s="7">
        <f>+'nac-pro'!U30*100/'nac-pro-%'!O86</f>
        <v>5.119769427160667</v>
      </c>
      <c r="P30" s="7">
        <f>+'nac-pro'!V30*100/'nac-pro-%'!P86</f>
        <v>4.80533298940818</v>
      </c>
      <c r="Q30" s="7">
        <f>+'nac-pro'!W30*100/'nac-pro-%'!Q86</f>
        <v>4.366640251662944</v>
      </c>
    </row>
    <row r="31" spans="1:17" ht="12.75">
      <c r="A31" s="8" t="str">
        <f>+'nac-pro'!A31</f>
        <v>30</v>
      </c>
      <c r="B31" s="5" t="str">
        <f>+'nac-pro'!B31</f>
        <v>Murcia</v>
      </c>
      <c r="C31" s="7">
        <f>+'nac-pro'!I31*100/'nac-pro-%'!C87</f>
        <v>16.38446902832452</v>
      </c>
      <c r="D31" s="7">
        <f>+'nac-pro'!J31*100/'nac-pro-%'!D87</f>
        <v>16.543671283924052</v>
      </c>
      <c r="E31" s="7">
        <f>+'nac-pro'!K31*100/'nac-pro-%'!E87</f>
        <v>16.314395929541245</v>
      </c>
      <c r="F31" s="7">
        <f>+'nac-pro'!L31*100/'nac-pro-%'!F87</f>
        <v>15.82102069336916</v>
      </c>
      <c r="G31" s="7">
        <f>+'nac-pro'!M31*100/'nac-pro-%'!G87</f>
        <v>14.488724726441815</v>
      </c>
      <c r="H31" s="7">
        <f>+'nac-pro'!N31*100/'nac-pro-%'!H87</f>
        <v>13.796407517736915</v>
      </c>
      <c r="I31" s="7">
        <f>+'nac-pro'!O31*100/'nac-pro-%'!I87</f>
        <v>12.353420292979745</v>
      </c>
      <c r="J31" s="7">
        <f>+'nac-pro'!P31*100/'nac-pro-%'!J87</f>
        <v>10.266364098389271</v>
      </c>
      <c r="K31" s="7">
        <f>+'nac-pro'!Q31*100/'nac-pro-%'!K87</f>
        <v>8.974890287812295</v>
      </c>
      <c r="L31" s="7">
        <f>+'nac-pro'!R31*100/'nac-pro-%'!L87</f>
        <v>6.806151298336665</v>
      </c>
      <c r="M31" s="7">
        <f>+'nac-pro'!S31*100/'nac-pro-%'!M87</f>
        <v>4.658856262464528</v>
      </c>
      <c r="N31" s="7">
        <f>+'nac-pro'!T31*100/'nac-pro-%'!N87</f>
        <v>2.278635863739507</v>
      </c>
      <c r="O31" s="7">
        <f>+'nac-pro'!U31*100/'nac-pro-%'!O87</f>
        <v>1.523877050165852</v>
      </c>
      <c r="P31" s="7">
        <f>+'nac-pro'!V31*100/'nac-pro-%'!P87</f>
        <v>1.06863437924862</v>
      </c>
      <c r="Q31" s="7">
        <f>+'nac-pro'!W31*100/'nac-pro-%'!Q87</f>
        <v>0.7718393910589119</v>
      </c>
    </row>
    <row r="32" spans="1:17" ht="12.75">
      <c r="A32" s="8" t="str">
        <f>+'nac-pro'!A32</f>
        <v>31</v>
      </c>
      <c r="B32" s="5" t="str">
        <f>+'nac-pro'!B32</f>
        <v>Navarra</v>
      </c>
      <c r="C32" s="7">
        <f>+'nac-pro'!I32*100/'nac-pro-%'!C88</f>
        <v>11.151762087435422</v>
      </c>
      <c r="D32" s="7">
        <f>+'nac-pro'!J32*100/'nac-pro-%'!D88</f>
        <v>11.205261538268301</v>
      </c>
      <c r="E32" s="7">
        <f>+'nac-pro'!K32*100/'nac-pro-%'!E88</f>
        <v>11.200359035678378</v>
      </c>
      <c r="F32" s="7">
        <f>+'nac-pro'!L32*100/'nac-pro-%'!F88</f>
        <v>10.484753625617971</v>
      </c>
      <c r="G32" s="7">
        <f>+'nac-pro'!M32*100/'nac-pro-%'!G88</f>
        <v>9.22977638988836</v>
      </c>
      <c r="H32" s="7">
        <f>+'nac-pro'!N32*100/'nac-pro-%'!H88</f>
        <v>9.211894848423425</v>
      </c>
      <c r="I32" s="7">
        <f>+'nac-pro'!O32*100/'nac-pro-%'!I88</f>
        <v>8.405114310363421</v>
      </c>
      <c r="J32" s="7">
        <f>+'nac-pro'!P32*100/'nac-pro-%'!J88</f>
        <v>7.4180738592248785</v>
      </c>
      <c r="K32" s="7">
        <f>+'nac-pro'!Q32*100/'nac-pro-%'!K88</f>
        <v>6.700160841216859</v>
      </c>
      <c r="L32" s="7">
        <f>+'nac-pro'!R32*100/'nac-pro-%'!L88</f>
        <v>5.387024514244384</v>
      </c>
      <c r="M32" s="7">
        <f>+'nac-pro'!S32*100/'nac-pro-%'!M88</f>
        <v>3.504996737154907</v>
      </c>
      <c r="N32" s="7">
        <f>+'nac-pro'!T32*100/'nac-pro-%'!N88</f>
        <v>1.6897253736503621</v>
      </c>
      <c r="O32" s="7">
        <f>+'nac-pro'!U32*100/'nac-pro-%'!O88</f>
        <v>1.1098327351401185</v>
      </c>
      <c r="P32" s="7">
        <f>+'nac-pro'!V32*100/'nac-pro-%'!P88</f>
        <v>0.8125180146151513</v>
      </c>
      <c r="Q32" s="7">
        <f>+'nac-pro'!W32*100/'nac-pro-%'!Q88</f>
        <v>0.6193163700069538</v>
      </c>
    </row>
    <row r="33" spans="1:17" ht="12.75">
      <c r="A33" s="8" t="str">
        <f>+'nac-pro'!A33</f>
        <v>32</v>
      </c>
      <c r="B33" s="5" t="str">
        <f>+'nac-pro'!B33</f>
        <v>Ourense</v>
      </c>
      <c r="C33" s="7">
        <f>+'nac-pro'!I33*100/'nac-pro-%'!C89</f>
        <v>5.026150988576384</v>
      </c>
      <c r="D33" s="7">
        <f>+'nac-pro'!J33*100/'nac-pro-%'!D89</f>
        <v>4.985099293297814</v>
      </c>
      <c r="E33" s="7">
        <f>+'nac-pro'!K33*100/'nac-pro-%'!E89</f>
        <v>4.635295940317362</v>
      </c>
      <c r="F33" s="7">
        <f>+'nac-pro'!L33*100/'nac-pro-%'!F89</f>
        <v>4.1672245380081465</v>
      </c>
      <c r="G33" s="7">
        <f>+'nac-pro'!M33*100/'nac-pro-%'!G89</f>
        <v>3.687456592842345</v>
      </c>
      <c r="H33" s="7">
        <f>+'nac-pro'!N33*100/'nac-pro-%'!H89</f>
        <v>3.5775132798497657</v>
      </c>
      <c r="I33" s="7">
        <f>+'nac-pro'!O33*100/'nac-pro-%'!I89</f>
        <v>3.340548659274639</v>
      </c>
      <c r="J33" s="7">
        <f>+'nac-pro'!P33*100/'nac-pro-%'!J89</f>
        <v>3.022118510071769</v>
      </c>
      <c r="K33" s="7">
        <f>+'nac-pro'!Q33*100/'nac-pro-%'!K89</f>
        <v>2.9382285301844173</v>
      </c>
      <c r="L33" s="7">
        <f>+'nac-pro'!R33*100/'nac-pro-%'!L89</f>
        <v>2.656442717181355</v>
      </c>
      <c r="M33" s="7">
        <f>+'nac-pro'!S33*100/'nac-pro-%'!M89</f>
        <v>2.300194705518784</v>
      </c>
      <c r="N33" s="7">
        <f>+'nac-pro'!T33*100/'nac-pro-%'!N89</f>
        <v>1.9244527735697672</v>
      </c>
      <c r="O33" s="7">
        <f>+'nac-pro'!U33*100/'nac-pro-%'!O89</f>
        <v>1.7310919506972977</v>
      </c>
      <c r="P33" s="7">
        <f>+'nac-pro'!V33*100/'nac-pro-%'!P89</f>
        <v>1.555336025801203</v>
      </c>
      <c r="Q33" s="7">
        <f>+'nac-pro'!W33*100/'nac-pro-%'!Q89</f>
        <v>1.403521920481504</v>
      </c>
    </row>
    <row r="34" spans="1:17" ht="12.75">
      <c r="A34" s="8" t="str">
        <f>+'nac-pro'!A34</f>
        <v>33</v>
      </c>
      <c r="B34" s="5" t="str">
        <f>+'nac-pro'!B34</f>
        <v>Asturias</v>
      </c>
      <c r="C34" s="7">
        <f>+'nac-pro'!I34*100/'nac-pro-%'!C90</f>
        <v>4.66015772727735</v>
      </c>
      <c r="D34" s="7">
        <f>+'nac-pro'!J34*100/'nac-pro-%'!D90</f>
        <v>4.545249142105666</v>
      </c>
      <c r="E34" s="7">
        <f>+'nac-pro'!K34*100/'nac-pro-%'!E90</f>
        <v>4.341608548506435</v>
      </c>
      <c r="F34" s="7">
        <f>+'nac-pro'!L34*100/'nac-pro-%'!F90</f>
        <v>3.777665446452213</v>
      </c>
      <c r="G34" s="7">
        <f>+'nac-pro'!M34*100/'nac-pro-%'!G90</f>
        <v>3.044111709224068</v>
      </c>
      <c r="H34" s="7">
        <f>+'nac-pro'!N34*100/'nac-pro-%'!H90</f>
        <v>2.8097420735149914</v>
      </c>
      <c r="I34" s="7">
        <f>+'nac-pro'!O34*100/'nac-pro-%'!I90</f>
        <v>2.4889586535826904</v>
      </c>
      <c r="J34" s="7">
        <f>+'nac-pro'!P34*100/'nac-pro-%'!J90</f>
        <v>2.0888260981726847</v>
      </c>
      <c r="K34" s="7">
        <f>+'nac-pro'!Q34*100/'nac-pro-%'!K90</f>
        <v>1.8310719642619686</v>
      </c>
      <c r="L34" s="7">
        <f>+'nac-pro'!R34*100/'nac-pro-%'!L90</f>
        <v>1.382346450695596</v>
      </c>
      <c r="M34" s="7">
        <f>+'nac-pro'!S34*100/'nac-pro-%'!M90</f>
        <v>1.0088075370421516</v>
      </c>
      <c r="N34" s="7">
        <f>+'nac-pro'!T34*100/'nac-pro-%'!N90</f>
        <v>0.7300056568704038</v>
      </c>
      <c r="O34" s="7">
        <f>+'nac-pro'!U34*100/'nac-pro-%'!O90</f>
        <v>0.5577720106906302</v>
      </c>
      <c r="P34" s="7">
        <f>+'nac-pro'!V34*100/'nac-pro-%'!P90</f>
        <v>0.5572943723343877</v>
      </c>
      <c r="Q34" s="7">
        <f>+'nac-pro'!W34*100/'nac-pro-%'!Q90</f>
        <v>0.5072227303437403</v>
      </c>
    </row>
    <row r="35" spans="1:17" ht="12.75">
      <c r="A35" s="8" t="str">
        <f>+'nac-pro'!A35</f>
        <v>34</v>
      </c>
      <c r="B35" s="5" t="str">
        <f>+'nac-pro'!B35</f>
        <v>Palencia</v>
      </c>
      <c r="C35" s="7">
        <f>+'nac-pro'!I35*100/'nac-pro-%'!C91</f>
        <v>4.342102197264487</v>
      </c>
      <c r="D35" s="7">
        <f>+'nac-pro'!J35*100/'nac-pro-%'!D91</f>
        <v>4.178888180395339</v>
      </c>
      <c r="E35" s="7">
        <f>+'nac-pro'!K35*100/'nac-pro-%'!E91</f>
        <v>3.9658176866352</v>
      </c>
      <c r="F35" s="7">
        <f>+'nac-pro'!L35*100/'nac-pro-%'!F91</f>
        <v>3.4579773311656115</v>
      </c>
      <c r="G35" s="7">
        <f>+'nac-pro'!M35*100/'nac-pro-%'!G91</f>
        <v>2.672537670027297</v>
      </c>
      <c r="H35" s="7">
        <f>+'nac-pro'!N35*100/'nac-pro-%'!H91</f>
        <v>2.326843889508123</v>
      </c>
      <c r="I35" s="7">
        <f>+'nac-pro'!O35*100/'nac-pro-%'!I91</f>
        <v>2.0314634722806693</v>
      </c>
      <c r="J35" s="7">
        <f>+'nac-pro'!P35*100/'nac-pro-%'!J91</f>
        <v>1.5891717914822692</v>
      </c>
      <c r="K35" s="7">
        <f>+'nac-pro'!Q35*100/'nac-pro-%'!K91</f>
        <v>1.2779424954440808</v>
      </c>
      <c r="L35" s="7">
        <f>+'nac-pro'!R35*100/'nac-pro-%'!L91</f>
        <v>0.9788502484031227</v>
      </c>
      <c r="M35" s="7">
        <f>+'nac-pro'!S35*100/'nac-pro-%'!M91</f>
        <v>0.6636781414756548</v>
      </c>
      <c r="N35" s="7">
        <f>+'nac-pro'!T35*100/'nac-pro-%'!N91</f>
        <v>0.4430337154265461</v>
      </c>
      <c r="O35" s="7">
        <f>+'nac-pro'!U35*100/'nac-pro-%'!O91</f>
        <v>0.3716602122976625</v>
      </c>
      <c r="P35" s="7">
        <f>+'nac-pro'!V35*100/'nac-pro-%'!P91</f>
        <v>0.362425747259538</v>
      </c>
      <c r="Q35" s="7">
        <f>+'nac-pro'!W35*100/'nac-pro-%'!Q91</f>
        <v>0.2984975439023985</v>
      </c>
    </row>
    <row r="36" spans="1:17" ht="12.75">
      <c r="A36" s="8" t="str">
        <f>+'nac-pro'!A36</f>
        <v>35</v>
      </c>
      <c r="B36" s="5" t="str">
        <f>+'nac-pro'!B36</f>
        <v>Palmas (Las)</v>
      </c>
      <c r="C36" s="7">
        <f>+'nac-pro'!I36*100/'nac-pro-%'!C92</f>
        <v>14.256868858137796</v>
      </c>
      <c r="D36" s="7">
        <f>+'nac-pro'!J36*100/'nac-pro-%'!D92</f>
        <v>14.12537078043838</v>
      </c>
      <c r="E36" s="7">
        <f>+'nac-pro'!K36*100/'nac-pro-%'!E92</f>
        <v>13.96342600198246</v>
      </c>
      <c r="F36" s="7">
        <f>+'nac-pro'!L36*100/'nac-pro-%'!F92</f>
        <v>13.34137670649102</v>
      </c>
      <c r="G36" s="7">
        <f>+'nac-pro'!M36*100/'nac-pro-%'!G92</f>
        <v>11.889004357417637</v>
      </c>
      <c r="H36" s="7">
        <f>+'nac-pro'!N36*100/'nac-pro-%'!H92</f>
        <v>11.109505499977542</v>
      </c>
      <c r="I36" s="7">
        <f>+'nac-pro'!O36*100/'nac-pro-%'!I92</f>
        <v>10.751061340332514</v>
      </c>
      <c r="J36" s="7">
        <f>+'nac-pro'!P36*100/'nac-pro-%'!J92</f>
        <v>9.226766944104513</v>
      </c>
      <c r="K36" s="7">
        <f>+'nac-pro'!Q36*100/'nac-pro-%'!K92</f>
        <v>9.123055595821176</v>
      </c>
      <c r="L36" s="7">
        <f>+'nac-pro'!R36*100/'nac-pro-%'!L92</f>
        <v>7.306130045413585</v>
      </c>
      <c r="M36" s="7">
        <f>+'nac-pro'!S36*100/'nac-pro-%'!M92</f>
        <v>5.665301690104894</v>
      </c>
      <c r="N36" s="7">
        <f>+'nac-pro'!T36*100/'nac-pro-%'!N92</f>
        <v>4.189862911446699</v>
      </c>
      <c r="O36" s="7">
        <f>+'nac-pro'!U36*100/'nac-pro-%'!O92</f>
        <v>3.5044214931434485</v>
      </c>
      <c r="P36" s="7">
        <f>+'nac-pro'!V36*100/'nac-pro-%'!P92</f>
        <v>3.0036605900009765</v>
      </c>
      <c r="Q36" s="7">
        <f>+'nac-pro'!W36*100/'nac-pro-%'!Q92</f>
        <v>2.5040613366743196</v>
      </c>
    </row>
    <row r="37" spans="1:17" ht="12.75">
      <c r="A37" s="8" t="str">
        <f>+'nac-pro'!A37</f>
        <v>36</v>
      </c>
      <c r="B37" s="5" t="str">
        <f>+'nac-pro'!B37</f>
        <v>Pontevedra</v>
      </c>
      <c r="C37" s="7">
        <f>+'nac-pro'!I37*100/'nac-pro-%'!C93</f>
        <v>4.142557791244729</v>
      </c>
      <c r="D37" s="7">
        <f>+'nac-pro'!J37*100/'nac-pro-%'!D93</f>
        <v>4.134561836604078</v>
      </c>
      <c r="E37" s="7">
        <f>+'nac-pro'!K37*100/'nac-pro-%'!E93</f>
        <v>4.114032199582398</v>
      </c>
      <c r="F37" s="7">
        <f>+'nac-pro'!L37*100/'nac-pro-%'!F93</f>
        <v>3.804174533249423</v>
      </c>
      <c r="G37" s="7">
        <f>+'nac-pro'!M37*100/'nac-pro-%'!G93</f>
        <v>3.356235866189551</v>
      </c>
      <c r="H37" s="7">
        <f>+'nac-pro'!N37*100/'nac-pro-%'!H93</f>
        <v>2.987964377696511</v>
      </c>
      <c r="I37" s="7">
        <f>+'nac-pro'!O37*100/'nac-pro-%'!I93</f>
        <v>2.9025557624284484</v>
      </c>
      <c r="J37" s="7">
        <f>+'nac-pro'!P37*100/'nac-pro-%'!J93</f>
        <v>2.429503368133621</v>
      </c>
      <c r="K37" s="7">
        <f>+'nac-pro'!Q37*100/'nac-pro-%'!K93</f>
        <v>2.1898431898917043</v>
      </c>
      <c r="L37" s="7">
        <f>+'nac-pro'!R37*100/'nac-pro-%'!L93</f>
        <v>1.6538142953733637</v>
      </c>
      <c r="M37" s="7">
        <f>+'nac-pro'!S37*100/'nac-pro-%'!M93</f>
        <v>1.2413553727668045</v>
      </c>
      <c r="N37" s="7">
        <f>+'nac-pro'!T37*100/'nac-pro-%'!N93</f>
        <v>0.9322599414214663</v>
      </c>
      <c r="O37" s="7">
        <f>+'nac-pro'!U37*100/'nac-pro-%'!O93</f>
        <v>0.777066096832867</v>
      </c>
      <c r="P37" s="7">
        <f>+'nac-pro'!V37*100/'nac-pro-%'!P93</f>
        <v>0.7082659346042913</v>
      </c>
      <c r="Q37" s="7">
        <f>+'nac-pro'!W37*100/'nac-pro-%'!Q93</f>
        <v>0.6649517431898451</v>
      </c>
    </row>
    <row r="38" spans="1:17" ht="12.75">
      <c r="A38" s="8" t="str">
        <f>+'nac-pro'!A38</f>
        <v>37</v>
      </c>
      <c r="B38" s="5" t="str">
        <f>+'nac-pro'!B38</f>
        <v>Salamanca</v>
      </c>
      <c r="C38" s="7">
        <f>+'nac-pro'!I38*100/'nac-pro-%'!C94</f>
        <v>5.005580957885015</v>
      </c>
      <c r="D38" s="7">
        <f>+'nac-pro'!J38*100/'nac-pro-%'!D94</f>
        <v>4.950525848441401</v>
      </c>
      <c r="E38" s="7">
        <f>+'nac-pro'!K38*100/'nac-pro-%'!E94</f>
        <v>4.883984568876055</v>
      </c>
      <c r="F38" s="7">
        <f>+'nac-pro'!L38*100/'nac-pro-%'!F94</f>
        <v>4.344885739833165</v>
      </c>
      <c r="G38" s="7">
        <f>+'nac-pro'!M38*100/'nac-pro-%'!G94</f>
        <v>3.5030142944160123</v>
      </c>
      <c r="H38" s="7">
        <f>+'nac-pro'!N38*100/'nac-pro-%'!H94</f>
        <v>3.541106170881595</v>
      </c>
      <c r="I38" s="7">
        <f>+'nac-pro'!O38*100/'nac-pro-%'!I94</f>
        <v>3.1440294653447367</v>
      </c>
      <c r="J38" s="7">
        <f>+'nac-pro'!P38*100/'nac-pro-%'!J94</f>
        <v>2.5180635014701527</v>
      </c>
      <c r="K38" s="7">
        <f>+'nac-pro'!Q38*100/'nac-pro-%'!K94</f>
        <v>2.0196915620307174</v>
      </c>
      <c r="L38" s="7">
        <f>+'nac-pro'!R38*100/'nac-pro-%'!L94</f>
        <v>1.402108780825075</v>
      </c>
      <c r="M38" s="7">
        <f>+'nac-pro'!S38*100/'nac-pro-%'!M94</f>
        <v>1.0519432681627257</v>
      </c>
      <c r="N38" s="7">
        <f>+'nac-pro'!T38*100/'nac-pro-%'!N94</f>
        <v>0.6779457471842806</v>
      </c>
      <c r="O38" s="7">
        <f>+'nac-pro'!U38*100/'nac-pro-%'!O94</f>
        <v>0.5638969264769542</v>
      </c>
      <c r="P38" s="7">
        <f>+'nac-pro'!V38*100/'nac-pro-%'!P94</f>
        <v>0.5630095837505364</v>
      </c>
      <c r="Q38" s="7">
        <f>+'nac-pro'!W38*100/'nac-pro-%'!Q94</f>
        <v>0.4713613959549034</v>
      </c>
    </row>
    <row r="39" spans="1:17" ht="12.75">
      <c r="A39" s="8" t="str">
        <f>+'nac-pro'!A39</f>
        <v>38</v>
      </c>
      <c r="B39" s="5" t="str">
        <f>+'nac-pro'!B39</f>
        <v>Santa Cruz de Tenerife</v>
      </c>
      <c r="C39" s="7">
        <f>+'nac-pro'!I39*100/'nac-pro-%'!C95</f>
        <v>14.625714588134073</v>
      </c>
      <c r="D39" s="7">
        <f>+'nac-pro'!J39*100/'nac-pro-%'!D95</f>
        <v>14.916325684833556</v>
      </c>
      <c r="E39" s="7">
        <f>+'nac-pro'!K39*100/'nac-pro-%'!E95</f>
        <v>14.69000186185068</v>
      </c>
      <c r="F39" s="7">
        <f>+'nac-pro'!L39*100/'nac-pro-%'!F95</f>
        <v>14.02574318843346</v>
      </c>
      <c r="G39" s="7">
        <f>+'nac-pro'!M39*100/'nac-pro-%'!G95</f>
        <v>12.892297371470391</v>
      </c>
      <c r="H39" s="7">
        <f>+'nac-pro'!N39*100/'nac-pro-%'!H95</f>
        <v>12.315686663983936</v>
      </c>
      <c r="I39" s="7">
        <f>+'nac-pro'!O39*100/'nac-pro-%'!I95</f>
        <v>11.864564511811551</v>
      </c>
      <c r="J39" s="7">
        <f>+'nac-pro'!P39*100/'nac-pro-%'!J95</f>
        <v>10.200320547343205</v>
      </c>
      <c r="K39" s="7">
        <f>+'nac-pro'!Q39*100/'nac-pro-%'!K95</f>
        <v>9.846688707714295</v>
      </c>
      <c r="L39" s="7">
        <f>+'nac-pro'!R39*100/'nac-pro-%'!L95</f>
        <v>8.250533763181654</v>
      </c>
      <c r="M39" s="7">
        <f>+'nac-pro'!S39*100/'nac-pro-%'!M95</f>
        <v>6.483482880645372</v>
      </c>
      <c r="N39" s="7">
        <f>+'nac-pro'!T39*100/'nac-pro-%'!N95</f>
        <v>4.835583090361203</v>
      </c>
      <c r="O39" s="7">
        <f>+'nac-pro'!U39*100/'nac-pro-%'!O95</f>
        <v>4.01177470563236</v>
      </c>
      <c r="P39" s="7">
        <f>+'nac-pro'!V39*100/'nac-pro-%'!P95</f>
        <v>3.8057968190814098</v>
      </c>
      <c r="Q39" s="7">
        <f>+'nac-pro'!W39*100/'nac-pro-%'!Q95</f>
        <v>2.946861216727577</v>
      </c>
    </row>
    <row r="40" spans="1:17" ht="12.75">
      <c r="A40" s="8" t="str">
        <f>+'nac-pro'!A40</f>
        <v>39</v>
      </c>
      <c r="B40" s="5" t="str">
        <f>+'nac-pro'!B40</f>
        <v>Cantabria</v>
      </c>
      <c r="C40" s="7">
        <f>+'nac-pro'!I40*100/'nac-pro-%'!C96</f>
        <v>6.574375211803325</v>
      </c>
      <c r="D40" s="7">
        <f>+'nac-pro'!J40*100/'nac-pro-%'!D96</f>
        <v>6.618995356690586</v>
      </c>
      <c r="E40" s="7">
        <f>+'nac-pro'!K40*100/'nac-pro-%'!E96</f>
        <v>6.465332167980517</v>
      </c>
      <c r="F40" s="7">
        <f>+'nac-pro'!L40*100/'nac-pro-%'!F96</f>
        <v>5.710329853058897</v>
      </c>
      <c r="G40" s="7">
        <f>+'nac-pro'!M40*100/'nac-pro-%'!G96</f>
        <v>4.677702051590018</v>
      </c>
      <c r="H40" s="7">
        <f>+'nac-pro'!N40*100/'nac-pro-%'!H96</f>
        <v>4.195454601463498</v>
      </c>
      <c r="I40" s="7">
        <f>+'nac-pro'!O40*100/'nac-pro-%'!I96</f>
        <v>3.6540407498368337</v>
      </c>
      <c r="J40" s="7">
        <f>+'nac-pro'!P40*100/'nac-pro-%'!J96</f>
        <v>2.949616427294226</v>
      </c>
      <c r="K40" s="7">
        <f>+'nac-pro'!Q40*100/'nac-pro-%'!K96</f>
        <v>2.488129673088468</v>
      </c>
      <c r="L40" s="7">
        <f>+'nac-pro'!R40*100/'nac-pro-%'!L96</f>
        <v>1.9056751648149002</v>
      </c>
      <c r="M40" s="7">
        <f>+'nac-pro'!S40*100/'nac-pro-%'!M96</f>
        <v>1.2710051599126497</v>
      </c>
      <c r="N40" s="7">
        <f>+'nac-pro'!T40*100/'nac-pro-%'!N96</f>
        <v>0.8044672122660069</v>
      </c>
      <c r="O40" s="7">
        <f>+'nac-pro'!U40*100/'nac-pro-%'!O96</f>
        <v>0.6552779869739138</v>
      </c>
      <c r="P40" s="7">
        <f>+'nac-pro'!V40*100/'nac-pro-%'!P96</f>
        <v>0.5969985032354018</v>
      </c>
      <c r="Q40" s="7">
        <f>+'nac-pro'!W40*100/'nac-pro-%'!Q96</f>
        <v>0.5316274739921545</v>
      </c>
    </row>
    <row r="41" spans="1:17" ht="12.75">
      <c r="A41" s="8" t="str">
        <f>+'nac-pro'!A41</f>
        <v>40</v>
      </c>
      <c r="B41" s="5" t="str">
        <f>+'nac-pro'!B41</f>
        <v>Segovia</v>
      </c>
      <c r="C41" s="7">
        <f>+'nac-pro'!I41*100/'nac-pro-%'!C97</f>
        <v>12.917176811700138</v>
      </c>
      <c r="D41" s="7">
        <f>+'nac-pro'!J41*100/'nac-pro-%'!D97</f>
        <v>12.829035478608128</v>
      </c>
      <c r="E41" s="7">
        <f>+'nac-pro'!K41*100/'nac-pro-%'!E97</f>
        <v>13.049122253630484</v>
      </c>
      <c r="F41" s="7">
        <f>+'nac-pro'!L41*100/'nac-pro-%'!F97</f>
        <v>12.477806453974704</v>
      </c>
      <c r="G41" s="7">
        <f>+'nac-pro'!M41*100/'nac-pro-%'!G97</f>
        <v>9.872459547331818</v>
      </c>
      <c r="H41" s="7">
        <f>+'nac-pro'!N41*100/'nac-pro-%'!H97</f>
        <v>8.180181100652627</v>
      </c>
      <c r="I41" s="7">
        <f>+'nac-pro'!O41*100/'nac-pro-%'!I97</f>
        <v>7.673116122353183</v>
      </c>
      <c r="J41" s="7">
        <f>+'nac-pro'!P41*100/'nac-pro-%'!J97</f>
        <v>6.138626834381552</v>
      </c>
      <c r="K41" s="7">
        <f>+'nac-pro'!Q41*100/'nac-pro-%'!K97</f>
        <v>4.956835057497959</v>
      </c>
      <c r="L41" s="7">
        <f>+'nac-pro'!R41*100/'nac-pro-%'!L97</f>
        <v>3.5736773709524</v>
      </c>
      <c r="M41" s="7">
        <f>+'nac-pro'!S41*100/'nac-pro-%'!M97</f>
        <v>1.6867535435427266</v>
      </c>
      <c r="N41" s="7">
        <f>+'nac-pro'!T41*100/'nac-pro-%'!N97</f>
        <v>1.017645092863525</v>
      </c>
      <c r="O41" s="7">
        <f>+'nac-pro'!U41*100/'nac-pro-%'!O97</f>
        <v>0.7823927611661053</v>
      </c>
      <c r="P41" s="7">
        <f>+'nac-pro'!V41*100/'nac-pro-%'!P97</f>
        <v>0.7100269156076454</v>
      </c>
      <c r="Q41" s="7">
        <f>+'nac-pro'!W41*100/'nac-pro-%'!Q97</f>
        <v>0.6381538877986059</v>
      </c>
    </row>
    <row r="42" spans="1:17" ht="12.75">
      <c r="A42" s="8" t="str">
        <f>+'nac-pro'!A42</f>
        <v>41</v>
      </c>
      <c r="B42" s="5" t="str">
        <f>+'nac-pro'!B42</f>
        <v>Sevilla</v>
      </c>
      <c r="C42" s="7">
        <f>+'nac-pro'!I42*100/'nac-pro-%'!C98</f>
        <v>4.129578498695153</v>
      </c>
      <c r="D42" s="7">
        <f>+'nac-pro'!J42*100/'nac-pro-%'!D98</f>
        <v>4.021184113271263</v>
      </c>
      <c r="E42" s="7">
        <f>+'nac-pro'!K42*100/'nac-pro-%'!E98</f>
        <v>3.7886586002492337</v>
      </c>
      <c r="F42" s="7">
        <f>+'nac-pro'!L42*100/'nac-pro-%'!F98</f>
        <v>3.322861246988742</v>
      </c>
      <c r="G42" s="7">
        <f>+'nac-pro'!M42*100/'nac-pro-%'!G98</f>
        <v>2.696201956666097</v>
      </c>
      <c r="H42" s="7">
        <f>+'nac-pro'!N42*100/'nac-pro-%'!H98</f>
        <v>2.5255615976877266</v>
      </c>
      <c r="I42" s="7">
        <f>+'nac-pro'!O42*100/'nac-pro-%'!I98</f>
        <v>2.0656505181078644</v>
      </c>
      <c r="J42" s="7">
        <f>+'nac-pro'!P42*100/'nac-pro-%'!J98</f>
        <v>1.6271855926624341</v>
      </c>
      <c r="K42" s="7">
        <f>+'nac-pro'!Q42*100/'nac-pro-%'!K98</f>
        <v>1.4437460667174464</v>
      </c>
      <c r="L42" s="7">
        <f>+'nac-pro'!R42*100/'nac-pro-%'!L98</f>
        <v>1.0385393922852983</v>
      </c>
      <c r="M42" s="7">
        <f>+'nac-pro'!S42*100/'nac-pro-%'!M98</f>
        <v>0.76082683192165</v>
      </c>
      <c r="N42" s="7">
        <f>+'nac-pro'!T42*100/'nac-pro-%'!N98</f>
        <v>0.5301118151473528</v>
      </c>
      <c r="O42" s="7">
        <f>+'nac-pro'!U42*100/'nac-pro-%'!O98</f>
        <v>0.44016686351987444</v>
      </c>
      <c r="P42" s="7">
        <f>+'nac-pro'!V42*100/'nac-pro-%'!P98</f>
        <v>0.409016558347839</v>
      </c>
      <c r="Q42" s="7">
        <f>+'nac-pro'!W42*100/'nac-pro-%'!Q98</f>
        <v>0.3708394905355007</v>
      </c>
    </row>
    <row r="43" spans="1:17" ht="12.75">
      <c r="A43" s="8" t="str">
        <f>+'nac-pro'!A43</f>
        <v>42</v>
      </c>
      <c r="B43" s="5" t="str">
        <f>+'nac-pro'!B43</f>
        <v>Soria</v>
      </c>
      <c r="C43" s="7">
        <f>+'nac-pro'!I43*100/'nac-pro-%'!C99</f>
        <v>10.64553731766485</v>
      </c>
      <c r="D43" s="7">
        <f>+'nac-pro'!J43*100/'nac-pro-%'!D99</f>
        <v>10.36133448109345</v>
      </c>
      <c r="E43" s="7">
        <f>+'nac-pro'!K43*100/'nac-pro-%'!E99</f>
        <v>9.97150397997918</v>
      </c>
      <c r="F43" s="7">
        <f>+'nac-pro'!L43*100/'nac-pro-%'!F99</f>
        <v>8.89630834900577</v>
      </c>
      <c r="G43" s="7">
        <f>+'nac-pro'!M43*100/'nac-pro-%'!G99</f>
        <v>7.324265703631682</v>
      </c>
      <c r="H43" s="7">
        <f>+'nac-pro'!N43*100/'nac-pro-%'!H99</f>
        <v>6.666096274985829</v>
      </c>
      <c r="I43" s="7">
        <f>+'nac-pro'!O43*100/'nac-pro-%'!I99</f>
        <v>5.78832203335022</v>
      </c>
      <c r="J43" s="7">
        <f>+'nac-pro'!P43*100/'nac-pro-%'!J99</f>
        <v>4.592371143019247</v>
      </c>
      <c r="K43" s="7">
        <f>+'nac-pro'!Q43*100/'nac-pro-%'!K99</f>
        <v>3.710666930536315</v>
      </c>
      <c r="L43" s="7">
        <f>+'nac-pro'!R43*100/'nac-pro-%'!L99</f>
        <v>2.545716877807776</v>
      </c>
      <c r="M43" s="7">
        <f>+'nac-pro'!S43*100/'nac-pro-%'!M99</f>
        <v>1.5266005212782268</v>
      </c>
      <c r="N43" s="7">
        <f>+'nac-pro'!T43*100/'nac-pro-%'!N99</f>
        <v>0.6808857014002706</v>
      </c>
      <c r="O43" s="7">
        <f>+'nac-pro'!U43*100/'nac-pro-%'!O99</f>
        <v>0.3419103142944812</v>
      </c>
      <c r="P43" s="7">
        <f>+'nac-pro'!V43*100/'nac-pro-%'!P99</f>
        <v>0.3504634633651043</v>
      </c>
      <c r="Q43" s="7">
        <f>+'nac-pro'!W43*100/'nac-pro-%'!Q99</f>
        <v>0.2315612614165087</v>
      </c>
    </row>
    <row r="44" spans="1:17" ht="12.75">
      <c r="A44" s="8" t="str">
        <f>+'nac-pro'!A44</f>
        <v>43</v>
      </c>
      <c r="B44" s="5" t="str">
        <f>+'nac-pro'!B44</f>
        <v>Tarragona</v>
      </c>
      <c r="C44" s="7">
        <f>+'nac-pro'!I44*100/'nac-pro-%'!C100</f>
        <v>18.32681990778912</v>
      </c>
      <c r="D44" s="7">
        <f>+'nac-pro'!J44*100/'nac-pro-%'!D100</f>
        <v>18.593552856188616</v>
      </c>
      <c r="E44" s="7">
        <f>+'nac-pro'!K44*100/'nac-pro-%'!E100</f>
        <v>18.574606529806385</v>
      </c>
      <c r="F44" s="7">
        <f>+'nac-pro'!L44*100/'nac-pro-%'!F100</f>
        <v>17.742792133300377</v>
      </c>
      <c r="G44" s="7">
        <f>+'nac-pro'!M44*100/'nac-pro-%'!G100</f>
        <v>15.373682856181421</v>
      </c>
      <c r="H44" s="7">
        <f>+'nac-pro'!N44*100/'nac-pro-%'!H100</f>
        <v>13.56709278734397</v>
      </c>
      <c r="I44" s="7">
        <f>+'nac-pro'!O44*100/'nac-pro-%'!I100</f>
        <v>11.928949492628105</v>
      </c>
      <c r="J44" s="7">
        <f>+'nac-pro'!P44*100/'nac-pro-%'!J100</f>
        <v>9.361056391512793</v>
      </c>
      <c r="K44" s="7">
        <f>+'nac-pro'!Q44*100/'nac-pro-%'!K100</f>
        <v>7.77987889609248</v>
      </c>
      <c r="L44" s="7">
        <f>+'nac-pro'!R44*100/'nac-pro-%'!L100</f>
        <v>5.600675585750591</v>
      </c>
      <c r="M44" s="7">
        <f>+'nac-pro'!S44*100/'nac-pro-%'!M100</f>
        <v>3.8770695621203557</v>
      </c>
      <c r="N44" s="7">
        <f>+'nac-pro'!T44*100/'nac-pro-%'!N100</f>
        <v>2.6449669441785164</v>
      </c>
      <c r="O44" s="7">
        <f>+'nac-pro'!U44*100/'nac-pro-%'!O100</f>
        <v>2.047751992781636</v>
      </c>
      <c r="P44" s="7">
        <f>+'nac-pro'!V44*100/'nac-pro-%'!P100</f>
        <v>1.8088910718748115</v>
      </c>
      <c r="Q44" s="7">
        <f>+'nac-pro'!W44*100/'nac-pro-%'!Q100</f>
        <v>1.5326897242968212</v>
      </c>
    </row>
    <row r="45" spans="1:17" ht="12.75">
      <c r="A45" s="8" t="str">
        <f>+'nac-pro'!A45</f>
        <v>44</v>
      </c>
      <c r="B45" s="5" t="str">
        <f>+'nac-pro'!B45</f>
        <v>Teruel</v>
      </c>
      <c r="C45" s="7">
        <f>+'nac-pro'!I45*100/'nac-pro-%'!C101</f>
        <v>12.152247124966287</v>
      </c>
      <c r="D45" s="7">
        <f>+'nac-pro'!J45*100/'nac-pro-%'!D101</f>
        <v>12.13819117960861</v>
      </c>
      <c r="E45" s="7">
        <f>+'nac-pro'!K45*100/'nac-pro-%'!E101</f>
        <v>12.517120837336714</v>
      </c>
      <c r="F45" s="7">
        <f>+'nac-pro'!L45*100/'nac-pro-%'!F101</f>
        <v>11.647439927831387</v>
      </c>
      <c r="G45" s="7">
        <f>+'nac-pro'!M45*100/'nac-pro-%'!G101</f>
        <v>9.620537883731586</v>
      </c>
      <c r="H45" s="7">
        <f>+'nac-pro'!N45*100/'nac-pro-%'!H101</f>
        <v>8.028981429375351</v>
      </c>
      <c r="I45" s="7">
        <f>+'nac-pro'!O45*100/'nac-pro-%'!I101</f>
        <v>6.914686266310396</v>
      </c>
      <c r="J45" s="7">
        <f>+'nac-pro'!P45*100/'nac-pro-%'!J101</f>
        <v>5.331113232328307</v>
      </c>
      <c r="K45" s="7">
        <f>+'nac-pro'!Q45*100/'nac-pro-%'!K101</f>
        <v>4.337856741127439</v>
      </c>
      <c r="L45" s="7">
        <f>+'nac-pro'!R45*100/'nac-pro-%'!L101</f>
        <v>2.567313713212273</v>
      </c>
      <c r="M45" s="7">
        <f>+'nac-pro'!S45*100/'nac-pro-%'!M101</f>
        <v>1.1898732318894834</v>
      </c>
      <c r="N45" s="7">
        <f>+'nac-pro'!T45*100/'nac-pro-%'!N101</f>
        <v>0.6543418844753175</v>
      </c>
      <c r="O45" s="7">
        <f>+'nac-pro'!U45*100/'nac-pro-%'!O101</f>
        <v>0.47351460368727577</v>
      </c>
      <c r="P45" s="7">
        <f>+'nac-pro'!V45*100/'nac-pro-%'!P101</f>
        <v>0.44650686933645134</v>
      </c>
      <c r="Q45" s="7">
        <f>+'nac-pro'!W45*100/'nac-pro-%'!Q101</f>
        <v>0.360318643233896</v>
      </c>
    </row>
    <row r="46" spans="1:17" ht="12.75">
      <c r="A46" s="8" t="str">
        <f>+'nac-pro'!A46</f>
        <v>45</v>
      </c>
      <c r="B46" s="5" t="str">
        <f>+'nac-pro'!B46</f>
        <v>Toledo</v>
      </c>
      <c r="C46" s="7">
        <f>+'nac-pro'!I46*100/'nac-pro-%'!C102</f>
        <v>12.078326796202715</v>
      </c>
      <c r="D46" s="7">
        <f>+'nac-pro'!J46*100/'nac-pro-%'!D102</f>
        <v>12.031509014139798</v>
      </c>
      <c r="E46" s="7">
        <f>+'nac-pro'!K46*100/'nac-pro-%'!E102</f>
        <v>12.073053136804251</v>
      </c>
      <c r="F46" s="7">
        <f>+'nac-pro'!L46*100/'nac-pro-%'!F102</f>
        <v>11.164676971007292</v>
      </c>
      <c r="G46" s="7">
        <f>+'nac-pro'!M46*100/'nac-pro-%'!G102</f>
        <v>9.055362472464163</v>
      </c>
      <c r="H46" s="7">
        <f>+'nac-pro'!N46*100/'nac-pro-%'!H102</f>
        <v>7.511638711018846</v>
      </c>
      <c r="I46" s="7">
        <f>+'nac-pro'!O46*100/'nac-pro-%'!I102</f>
        <v>6.780374956540344</v>
      </c>
      <c r="J46" s="7">
        <f>+'nac-pro'!P46*100/'nac-pro-%'!J102</f>
        <v>5.539044389855724</v>
      </c>
      <c r="K46" s="7">
        <f>+'nac-pro'!Q46*100/'nac-pro-%'!K102</f>
        <v>4.636129703657794</v>
      </c>
      <c r="L46" s="7">
        <f>+'nac-pro'!R46*100/'nac-pro-%'!L102</f>
        <v>3.2698549780619097</v>
      </c>
      <c r="M46" s="7">
        <f>+'nac-pro'!S46*100/'nac-pro-%'!M102</f>
        <v>2.1041499185833312</v>
      </c>
      <c r="N46" s="7">
        <f>+'nac-pro'!T46*100/'nac-pro-%'!N102</f>
        <v>1.168827479094258</v>
      </c>
      <c r="O46" s="7">
        <f>+'nac-pro'!U46*100/'nac-pro-%'!O102</f>
        <v>0.9391375446787619</v>
      </c>
      <c r="P46" s="7">
        <f>+'nac-pro'!V46*100/'nac-pro-%'!P102</f>
        <v>0.9590812525016165</v>
      </c>
      <c r="Q46" s="7">
        <f>+'nac-pro'!W46*100/'nac-pro-%'!Q102</f>
        <v>0.8550438086376677</v>
      </c>
    </row>
    <row r="47" spans="1:17" ht="12.75">
      <c r="A47" s="8" t="str">
        <f>+'nac-pro'!A47</f>
        <v>46</v>
      </c>
      <c r="B47" s="5" t="str">
        <f>+'nac-pro'!B47</f>
        <v>Valencia/València</v>
      </c>
      <c r="C47" s="7">
        <f>+'nac-pro'!I47*100/'nac-pro-%'!C103</f>
        <v>11.73823126909136</v>
      </c>
      <c r="D47" s="7">
        <f>+'nac-pro'!J47*100/'nac-pro-%'!D103</f>
        <v>12.180437611650945</v>
      </c>
      <c r="E47" s="7">
        <f>+'nac-pro'!K47*100/'nac-pro-%'!E103</f>
        <v>12.236920479528703</v>
      </c>
      <c r="F47" s="7">
        <f>+'nac-pro'!L47*100/'nac-pro-%'!F103</f>
        <v>11.593463219106255</v>
      </c>
      <c r="G47" s="7">
        <f>+'nac-pro'!M47*100/'nac-pro-%'!G103</f>
        <v>10.09353371810706</v>
      </c>
      <c r="H47" s="7">
        <f>+'nac-pro'!N47*100/'nac-pro-%'!H103</f>
        <v>9.37996226647919</v>
      </c>
      <c r="I47" s="7">
        <f>+'nac-pro'!O47*100/'nac-pro-%'!I103</f>
        <v>8.056970290834998</v>
      </c>
      <c r="J47" s="7">
        <f>+'nac-pro'!P47*100/'nac-pro-%'!J103</f>
        <v>6.433200970444513</v>
      </c>
      <c r="K47" s="7">
        <f>+'nac-pro'!Q47*100/'nac-pro-%'!K103</f>
        <v>5.347936061633489</v>
      </c>
      <c r="L47" s="7">
        <f>+'nac-pro'!R47*100/'nac-pro-%'!L103</f>
        <v>3.7365771952672167</v>
      </c>
      <c r="M47" s="7">
        <f>+'nac-pro'!S47*100/'nac-pro-%'!M103</f>
        <v>2.2068813786105235</v>
      </c>
      <c r="N47" s="7">
        <f>+'nac-pro'!T47*100/'nac-pro-%'!N103</f>
        <v>1.2229692894784663</v>
      </c>
      <c r="O47" s="7">
        <f>+'nac-pro'!U47*100/'nac-pro-%'!O103</f>
        <v>0.9142301290938654</v>
      </c>
      <c r="P47" s="7">
        <f>+'nac-pro'!V47*100/'nac-pro-%'!P103</f>
        <v>0.8999004048240148</v>
      </c>
      <c r="Q47" s="7">
        <f>+'nac-pro'!W47*100/'nac-pro-%'!Q103</f>
        <v>0.6507151930192743</v>
      </c>
    </row>
    <row r="48" spans="1:17" ht="12.75">
      <c r="A48" s="8" t="str">
        <f>+'nac-pro'!A48</f>
        <v>47</v>
      </c>
      <c r="B48" s="5" t="str">
        <f>+'nac-pro'!B48</f>
        <v>Valladolid</v>
      </c>
      <c r="C48" s="7">
        <f>+'nac-pro'!I48*100/'nac-pro-%'!C104</f>
        <v>6.2177260438907105</v>
      </c>
      <c r="D48" s="7">
        <f>+'nac-pro'!J48*100/'nac-pro-%'!D104</f>
        <v>6.119481298253504</v>
      </c>
      <c r="E48" s="7">
        <f>+'nac-pro'!K48*100/'nac-pro-%'!E104</f>
        <v>6.062620288222316</v>
      </c>
      <c r="F48" s="7">
        <f>+'nac-pro'!L48*100/'nac-pro-%'!F104</f>
        <v>5.609250329383254</v>
      </c>
      <c r="G48" s="7">
        <f>+'nac-pro'!M48*100/'nac-pro-%'!G104</f>
        <v>4.4256710775772</v>
      </c>
      <c r="H48" s="7">
        <f>+'nac-pro'!N48*100/'nac-pro-%'!H104</f>
        <v>4.0044371775391</v>
      </c>
      <c r="I48" s="7">
        <f>+'nac-pro'!O48*100/'nac-pro-%'!I104</f>
        <v>3.5129033135538226</v>
      </c>
      <c r="J48" s="7">
        <f>+'nac-pro'!P48*100/'nac-pro-%'!J104</f>
        <v>2.76766961005201</v>
      </c>
      <c r="K48" s="7">
        <f>+'nac-pro'!Q48*100/'nac-pro-%'!K104</f>
        <v>2.236807281029899</v>
      </c>
      <c r="L48" s="7">
        <f>+'nac-pro'!R48*100/'nac-pro-%'!L104</f>
        <v>1.4322856909112314</v>
      </c>
      <c r="M48" s="7">
        <f>+'nac-pro'!S48*100/'nac-pro-%'!M104</f>
        <v>0.6486451750237469</v>
      </c>
      <c r="N48" s="7">
        <f>+'nac-pro'!T48*100/'nac-pro-%'!N104</f>
        <v>0.39399624765478425</v>
      </c>
      <c r="O48" s="7">
        <f>+'nac-pro'!U48*100/'nac-pro-%'!O104</f>
        <v>0.3259238890888284</v>
      </c>
      <c r="P48" s="7">
        <f>+'nac-pro'!V48*100/'nac-pro-%'!P104</f>
        <v>0.3093313605498863</v>
      </c>
      <c r="Q48" s="7">
        <f>+'nac-pro'!W48*100/'nac-pro-%'!Q104</f>
        <v>0.26866311033139195</v>
      </c>
    </row>
    <row r="49" spans="1:17" ht="12.75">
      <c r="A49" s="8" t="str">
        <f>+'nac-pro'!A49</f>
        <v>48</v>
      </c>
      <c r="B49" s="5" t="str">
        <f>+'nac-pro'!B49</f>
        <v>Bizkaia</v>
      </c>
      <c r="C49" s="7">
        <f>+'nac-pro'!I49*100/'nac-pro-%'!C105</f>
        <v>6.251752075668904</v>
      </c>
      <c r="D49" s="7">
        <f>+'nac-pro'!J49*100/'nac-pro-%'!D105</f>
        <v>5.955497155298841</v>
      </c>
      <c r="E49" s="7">
        <f>+'nac-pro'!K49*100/'nac-pro-%'!E105</f>
        <v>5.72459480609166</v>
      </c>
      <c r="F49" s="7">
        <f>+'nac-pro'!L49*100/'nac-pro-%'!F105</f>
        <v>5.108245574705976</v>
      </c>
      <c r="G49" s="7">
        <f>+'nac-pro'!M49*100/'nac-pro-%'!G105</f>
        <v>4.388426370857597</v>
      </c>
      <c r="H49" s="7">
        <f>+'nac-pro'!N49*100/'nac-pro-%'!H105</f>
        <v>3.8070364596447117</v>
      </c>
      <c r="I49" s="7">
        <f>+'nac-pro'!O49*100/'nac-pro-%'!I105</f>
        <v>3.18760831240797</v>
      </c>
      <c r="J49" s="7">
        <f>+'nac-pro'!P49*100/'nac-pro-%'!J105</f>
        <v>2.5489446631140096</v>
      </c>
      <c r="K49" s="7">
        <f>+'nac-pro'!Q49*100/'nac-pro-%'!K105</f>
        <v>2.1093532187311412</v>
      </c>
      <c r="L49" s="7">
        <f>+'nac-pro'!R49*100/'nac-pro-%'!L105</f>
        <v>1.6463980576014343</v>
      </c>
      <c r="M49" s="7">
        <f>+'nac-pro'!S49*100/'nac-pro-%'!M105</f>
        <v>1.1583802453788399</v>
      </c>
      <c r="N49" s="7">
        <f>+'nac-pro'!T49*100/'nac-pro-%'!N105</f>
        <v>0.8315316373113075</v>
      </c>
      <c r="O49" s="7">
        <f>+'nac-pro'!U49*100/'nac-pro-%'!O105</f>
        <v>0.6710813438858889</v>
      </c>
      <c r="P49" s="7">
        <f>+'nac-pro'!V49*100/'nac-pro-%'!P105</f>
        <v>0.6537481737772879</v>
      </c>
      <c r="Q49" s="7">
        <f>+'nac-pro'!W49*100/'nac-pro-%'!Q105</f>
        <v>0.5730571057151328</v>
      </c>
    </row>
    <row r="50" spans="1:17" ht="12.75">
      <c r="A50" s="8" t="str">
        <f>+'nac-pro'!A50</f>
        <v>49</v>
      </c>
      <c r="B50" s="5" t="str">
        <f>+'nac-pro'!B50</f>
        <v>Zamora</v>
      </c>
      <c r="C50" s="7">
        <f>+'nac-pro'!I50*100/'nac-pro-%'!C106</f>
        <v>4.346814352864523</v>
      </c>
      <c r="D50" s="7">
        <f>+'nac-pro'!J50*100/'nac-pro-%'!D106</f>
        <v>4.140278249765722</v>
      </c>
      <c r="E50" s="7">
        <f>+'nac-pro'!K50*100/'nac-pro-%'!E106</f>
        <v>4.0845322362200704</v>
      </c>
      <c r="F50" s="7">
        <f>+'nac-pro'!L50*100/'nac-pro-%'!F106</f>
        <v>3.8885311401929816</v>
      </c>
      <c r="G50" s="7">
        <f>+'nac-pro'!M50*100/'nac-pro-%'!G106</f>
        <v>2.903613419388857</v>
      </c>
      <c r="H50" s="7">
        <f>+'nac-pro'!N50*100/'nac-pro-%'!H106</f>
        <v>2.3737670386648575</v>
      </c>
      <c r="I50" s="7">
        <f>+'nac-pro'!O50*100/'nac-pro-%'!I106</f>
        <v>1.8768461713246989</v>
      </c>
      <c r="J50" s="7">
        <f>+'nac-pro'!P50*100/'nac-pro-%'!J106</f>
        <v>1.3212508311337672</v>
      </c>
      <c r="K50" s="7">
        <f>+'nac-pro'!Q50*100/'nac-pro-%'!K106</f>
        <v>1.0526421217098674</v>
      </c>
      <c r="L50" s="7">
        <f>+'nac-pro'!R50*100/'nac-pro-%'!L106</f>
        <v>0.7738765584667976</v>
      </c>
      <c r="M50" s="7">
        <f>+'nac-pro'!S50*100/'nac-pro-%'!M106</f>
        <v>0.5905433987625769</v>
      </c>
      <c r="N50" s="7">
        <f>+'nac-pro'!T50*100/'nac-pro-%'!N106</f>
        <v>0.4732907715671675</v>
      </c>
      <c r="O50" s="7">
        <f>+'nac-pro'!U50*100/'nac-pro-%'!O106</f>
        <v>0.46958221353530416</v>
      </c>
      <c r="P50" s="7">
        <f>+'nac-pro'!V50*100/'nac-pro-%'!P106</f>
        <v>0.44541693266602017</v>
      </c>
      <c r="Q50" s="7">
        <f>+'nac-pro'!W50*100/'nac-pro-%'!Q106</f>
        <v>0.40294011326665863</v>
      </c>
    </row>
    <row r="51" spans="1:17" ht="12.75">
      <c r="A51" s="8" t="str">
        <f>+'nac-pro'!A51</f>
        <v>50</v>
      </c>
      <c r="B51" s="5" t="str">
        <f>+'nac-pro'!B51</f>
        <v>Zaragoza</v>
      </c>
      <c r="C51" s="7">
        <f>+'nac-pro'!I51*100/'nac-pro-%'!C107</f>
        <v>12.926103819382016</v>
      </c>
      <c r="D51" s="7">
        <f>+'nac-pro'!J51*100/'nac-pro-%'!D107</f>
        <v>13.115000020549662</v>
      </c>
      <c r="E51" s="7">
        <f>+'nac-pro'!K51*100/'nac-pro-%'!E107</f>
        <v>13.03084674738976</v>
      </c>
      <c r="F51" s="7">
        <f>+'nac-pro'!L51*100/'nac-pro-%'!F107</f>
        <v>11.879332958590968</v>
      </c>
      <c r="G51" s="7">
        <f>+'nac-pro'!M51*100/'nac-pro-%'!G107</f>
        <v>9.772204241921196</v>
      </c>
      <c r="H51" s="7">
        <f>+'nac-pro'!N51*100/'nac-pro-%'!H107</f>
        <v>8.377630580581018</v>
      </c>
      <c r="I51" s="7">
        <f>+'nac-pro'!O51*100/'nac-pro-%'!I107</f>
        <v>7.889728003929514</v>
      </c>
      <c r="J51" s="7">
        <f>+'nac-pro'!P51*100/'nac-pro-%'!J107</f>
        <v>6.487100908229788</v>
      </c>
      <c r="K51" s="7">
        <f>+'nac-pro'!Q51*100/'nac-pro-%'!K107</f>
        <v>5.249523359367721</v>
      </c>
      <c r="L51" s="7">
        <f>+'nac-pro'!R51*100/'nac-pro-%'!L107</f>
        <v>3.884716526114859</v>
      </c>
      <c r="M51" s="7">
        <f>+'nac-pro'!S51*100/'nac-pro-%'!M107</f>
        <v>2.3174919685388278</v>
      </c>
      <c r="N51" s="7">
        <f>+'nac-pro'!T51*100/'nac-pro-%'!N107</f>
        <v>1.0622566349766394</v>
      </c>
      <c r="O51" s="7">
        <f>+'nac-pro'!U51*100/'nac-pro-%'!O107</f>
        <v>0.8088129949998283</v>
      </c>
      <c r="P51" s="7">
        <f>+'nac-pro'!V51*100/'nac-pro-%'!P107</f>
        <v>0.7111635081847979</v>
      </c>
      <c r="Q51" s="7">
        <f>+'nac-pro'!W51*100/'nac-pro-%'!Q107</f>
        <v>0.6248671979145769</v>
      </c>
    </row>
    <row r="52" spans="1:17" ht="12.75">
      <c r="A52" s="8" t="str">
        <f>+'nac-pro'!A52</f>
        <v>51</v>
      </c>
      <c r="B52" s="5" t="str">
        <f>+'nac-pro'!B52</f>
        <v>Ceuta</v>
      </c>
      <c r="C52" s="7">
        <f>+'nac-pro'!I52*100/'nac-pro-%'!C108</f>
        <v>5.982324949014276</v>
      </c>
      <c r="D52" s="7">
        <f>+'nac-pro'!J52*100/'nac-pro-%'!D108</f>
        <v>4.957867434443218</v>
      </c>
      <c r="E52" s="7">
        <f>+'nac-pro'!K52*100/'nac-pro-%'!E108</f>
        <v>4.512291227089</v>
      </c>
      <c r="F52" s="7">
        <f>+'nac-pro'!L52*100/'nac-pro-%'!F108</f>
        <v>4.036749408830713</v>
      </c>
      <c r="G52" s="7">
        <f>+'nac-pro'!M52*100/'nac-pro-%'!G108</f>
        <v>3.937182616868791</v>
      </c>
      <c r="H52" s="7">
        <f>+'nac-pro'!N52*100/'nac-pro-%'!H108</f>
        <v>4.0574208091114015</v>
      </c>
      <c r="I52" s="7">
        <f>+'nac-pro'!O52*100/'nac-pro-%'!I108</f>
        <v>4.034486423295606</v>
      </c>
      <c r="J52" s="7">
        <f>+'nac-pro'!P52*100/'nac-pro-%'!J108</f>
        <v>3.835025584697404</v>
      </c>
      <c r="K52" s="7">
        <f>+'nac-pro'!Q52*100/'nac-pro-%'!K108</f>
        <v>4.274599298020846</v>
      </c>
      <c r="L52" s="7">
        <f>+'nac-pro'!R52*100/'nac-pro-%'!L108</f>
        <v>4.378085933396365</v>
      </c>
      <c r="M52" s="7">
        <f>+'nac-pro'!S52*100/'nac-pro-%'!M108</f>
        <v>4.334557560704944</v>
      </c>
      <c r="N52" s="7">
        <f>+'nac-pro'!T52*100/'nac-pro-%'!N108</f>
        <v>4.053640967025957</v>
      </c>
      <c r="O52" s="7">
        <f>+'nac-pro'!U52*100/'nac-pro-%'!O108</f>
        <v>4.1965157929013355</v>
      </c>
      <c r="P52" s="7">
        <f>+'nac-pro'!V52*100/'nac-pro-%'!P108</f>
        <v>4.317983277174592</v>
      </c>
      <c r="Q52" s="7">
        <f>+'nac-pro'!W52*100/'nac-pro-%'!Q108</f>
        <v>4.517704517704518</v>
      </c>
    </row>
    <row r="53" spans="1:17" ht="12.75">
      <c r="A53" s="8" t="str">
        <f>+'nac-pro'!A53</f>
        <v>52</v>
      </c>
      <c r="B53" s="5" t="str">
        <f>+'nac-pro'!B53</f>
        <v>Melilla</v>
      </c>
      <c r="C53" s="7">
        <f>+'nac-pro'!I53*100/'nac-pro-%'!C109</f>
        <v>12.784800448544779</v>
      </c>
      <c r="D53" s="7">
        <f>+'nac-pro'!J53*100/'nac-pro-%'!D109</f>
        <v>11.669779309256386</v>
      </c>
      <c r="E53" s="7">
        <f>+'nac-pro'!K53*100/'nac-pro-%'!E109</f>
        <v>10.34168254832562</v>
      </c>
      <c r="F53" s="7">
        <f>+'nac-pro'!L53*100/'nac-pro-%'!F109</f>
        <v>9.05833613257194</v>
      </c>
      <c r="G53" s="7">
        <f>+'nac-pro'!M53*100/'nac-pro-%'!G109</f>
        <v>7.671370967741935</v>
      </c>
      <c r="H53" s="7">
        <f>+'nac-pro'!N53*100/'nac-pro-%'!H109</f>
        <v>5.954748695249061</v>
      </c>
      <c r="I53" s="7">
        <f>+'nac-pro'!O53*100/'nac-pro-%'!I109</f>
        <v>4.414549230393354</v>
      </c>
      <c r="J53" s="7">
        <f>+'nac-pro'!P53*100/'nac-pro-%'!J109</f>
        <v>8.63620324629499</v>
      </c>
      <c r="K53" s="7">
        <f>+'nac-pro'!Q53*100/'nac-pro-%'!K109</f>
        <v>9.250251960913195</v>
      </c>
      <c r="L53" s="7">
        <f>+'nac-pro'!R53*100/'nac-pro-%'!L109</f>
        <v>9.286829324699353</v>
      </c>
      <c r="M53" s="7">
        <f>+'nac-pro'!S53*100/'nac-pro-%'!M109</f>
        <v>9.537862158193898</v>
      </c>
      <c r="N53" s="7">
        <f>+'nac-pro'!T53*100/'nac-pro-%'!N109</f>
        <v>7.2483889953669465</v>
      </c>
      <c r="O53" s="7">
        <f>+'nac-pro'!U53*100/'nac-pro-%'!O109</f>
        <v>2.5417625463296387</v>
      </c>
      <c r="P53" s="7">
        <f>+'nac-pro'!V53*100/'nac-pro-%'!P109</f>
        <v>4.0926332601317625</v>
      </c>
      <c r="Q53" s="7">
        <f>+'nac-pro'!W53*100/'nac-pro-%'!Q109</f>
        <v>4.332281455619713</v>
      </c>
    </row>
    <row r="54" spans="1:17" ht="12.75">
      <c r="A54" s="8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7" ht="12.75" hidden="1">
      <c r="B57" s="5" t="s">
        <v>44</v>
      </c>
    </row>
    <row r="58" spans="1:17" ht="12.75" hidden="1">
      <c r="A58" s="5" t="str">
        <f>+A2</f>
        <v>01</v>
      </c>
      <c r="B58" s="5" t="str">
        <f>+B2</f>
        <v>Araba/Álava</v>
      </c>
      <c r="C58" s="1">
        <v>319227</v>
      </c>
      <c r="D58" s="1">
        <v>317352</v>
      </c>
      <c r="E58" s="1">
        <v>313819</v>
      </c>
      <c r="F58" s="1">
        <v>309635</v>
      </c>
      <c r="G58" s="1">
        <v>305459</v>
      </c>
      <c r="H58" s="1">
        <v>301926</v>
      </c>
      <c r="I58" s="1">
        <v>299957</v>
      </c>
      <c r="J58" s="1">
        <v>295905</v>
      </c>
      <c r="K58" s="1">
        <v>294360</v>
      </c>
      <c r="L58" s="1">
        <v>291860</v>
      </c>
      <c r="M58" s="1">
        <v>288793</v>
      </c>
      <c r="N58" s="1">
        <v>286497</v>
      </c>
      <c r="O58" s="1">
        <v>285748</v>
      </c>
      <c r="P58" s="1">
        <v>284595</v>
      </c>
      <c r="Q58" s="1">
        <v>281821</v>
      </c>
    </row>
    <row r="59" spans="1:17" ht="12.75" hidden="1">
      <c r="A59" s="5" t="str">
        <f aca="true" t="shared" si="0" ref="A59:A109">+A3</f>
        <v>02</v>
      </c>
      <c r="B59" s="5" t="str">
        <f aca="true" t="shared" si="1" ref="B59:B109">+B3</f>
        <v>Albacete</v>
      </c>
      <c r="C59" s="1">
        <v>402318</v>
      </c>
      <c r="D59" s="1">
        <v>401682</v>
      </c>
      <c r="E59" s="1">
        <v>400891</v>
      </c>
      <c r="F59" s="1">
        <v>397493</v>
      </c>
      <c r="G59" s="1">
        <v>392110</v>
      </c>
      <c r="H59" s="1">
        <v>387658</v>
      </c>
      <c r="I59" s="1">
        <v>384640</v>
      </c>
      <c r="J59" s="1">
        <v>379448</v>
      </c>
      <c r="K59" s="1">
        <v>376556</v>
      </c>
      <c r="L59" s="1">
        <v>371787</v>
      </c>
      <c r="M59" s="1">
        <v>367283</v>
      </c>
      <c r="N59" s="1">
        <v>363263</v>
      </c>
      <c r="O59" s="1">
        <v>361021</v>
      </c>
      <c r="P59" s="1">
        <v>358597</v>
      </c>
      <c r="Q59" s="1">
        <v>359010</v>
      </c>
    </row>
    <row r="60" spans="1:17" ht="12.75" hidden="1">
      <c r="A60" s="5" t="str">
        <f t="shared" si="0"/>
        <v>03</v>
      </c>
      <c r="B60" s="5" t="str">
        <f t="shared" si="1"/>
        <v>Alicante/Alacant</v>
      </c>
      <c r="C60" s="1">
        <v>1934127</v>
      </c>
      <c r="D60" s="1">
        <v>1926285</v>
      </c>
      <c r="E60" s="1">
        <v>1917012</v>
      </c>
      <c r="F60" s="1">
        <v>1891477</v>
      </c>
      <c r="G60" s="1">
        <v>1825264</v>
      </c>
      <c r="H60" s="1">
        <v>1783555</v>
      </c>
      <c r="I60" s="1">
        <v>1732389</v>
      </c>
      <c r="J60" s="1">
        <v>1657040</v>
      </c>
      <c r="K60" s="1">
        <v>1632349</v>
      </c>
      <c r="L60" s="1">
        <v>1557968</v>
      </c>
      <c r="M60" s="1">
        <v>1490265</v>
      </c>
      <c r="N60" s="1">
        <v>1445144</v>
      </c>
      <c r="O60" s="1">
        <v>1410946</v>
      </c>
      <c r="P60" s="1">
        <v>1388933</v>
      </c>
      <c r="Q60" s="1">
        <v>1379762</v>
      </c>
    </row>
    <row r="61" spans="1:17" ht="12.75" hidden="1">
      <c r="A61" s="5" t="str">
        <f t="shared" si="0"/>
        <v>04</v>
      </c>
      <c r="B61" s="5" t="str">
        <f t="shared" si="1"/>
        <v>Almería</v>
      </c>
      <c r="C61" s="1">
        <v>702819</v>
      </c>
      <c r="D61" s="1">
        <v>695560</v>
      </c>
      <c r="E61" s="1">
        <v>684426</v>
      </c>
      <c r="F61" s="1">
        <v>667635</v>
      </c>
      <c r="G61" s="1">
        <v>646633</v>
      </c>
      <c r="H61" s="1">
        <v>635850</v>
      </c>
      <c r="I61" s="1">
        <v>612315</v>
      </c>
      <c r="J61" s="1">
        <v>580077</v>
      </c>
      <c r="K61" s="1">
        <v>565310</v>
      </c>
      <c r="L61" s="1">
        <v>546498</v>
      </c>
      <c r="M61" s="1">
        <v>533168</v>
      </c>
      <c r="N61" s="1">
        <v>518229</v>
      </c>
      <c r="O61" s="1">
        <v>512843</v>
      </c>
      <c r="P61" s="1">
        <v>505448</v>
      </c>
      <c r="Q61" s="1">
        <v>501761</v>
      </c>
    </row>
    <row r="62" spans="1:17" ht="12.75" hidden="1">
      <c r="A62" s="5" t="str">
        <f t="shared" si="0"/>
        <v>05</v>
      </c>
      <c r="B62" s="5" t="str">
        <f t="shared" si="1"/>
        <v>Ávila</v>
      </c>
      <c r="C62" s="1">
        <v>172704</v>
      </c>
      <c r="D62" s="1">
        <v>171896</v>
      </c>
      <c r="E62" s="1">
        <v>171680</v>
      </c>
      <c r="F62" s="1">
        <v>171815</v>
      </c>
      <c r="G62" s="1">
        <v>168638</v>
      </c>
      <c r="H62" s="1">
        <v>167818</v>
      </c>
      <c r="I62" s="1">
        <v>167032</v>
      </c>
      <c r="J62" s="1">
        <v>166108</v>
      </c>
      <c r="K62" s="1">
        <v>165480</v>
      </c>
      <c r="L62" s="1">
        <v>165138</v>
      </c>
      <c r="M62" s="1">
        <v>163885</v>
      </c>
      <c r="N62" s="1">
        <v>164991</v>
      </c>
      <c r="O62" s="1">
        <v>166259</v>
      </c>
      <c r="P62" s="1">
        <v>167132</v>
      </c>
      <c r="Q62" s="1">
        <v>169342</v>
      </c>
    </row>
    <row r="63" spans="1:17" ht="12.75" hidden="1">
      <c r="A63" s="5" t="str">
        <f t="shared" si="0"/>
        <v>06</v>
      </c>
      <c r="B63" s="5" t="str">
        <f t="shared" si="1"/>
        <v>Badajoz</v>
      </c>
      <c r="C63" s="1">
        <v>693921</v>
      </c>
      <c r="D63" s="1">
        <v>692137</v>
      </c>
      <c r="E63" s="1">
        <v>688777</v>
      </c>
      <c r="F63" s="1">
        <v>685246</v>
      </c>
      <c r="G63" s="1">
        <v>678459</v>
      </c>
      <c r="H63" s="1">
        <v>673474</v>
      </c>
      <c r="I63" s="1">
        <v>671299</v>
      </c>
      <c r="J63" s="1">
        <v>663896</v>
      </c>
      <c r="K63" s="1">
        <v>663142</v>
      </c>
      <c r="L63" s="1">
        <v>662808</v>
      </c>
      <c r="M63" s="1">
        <v>664251</v>
      </c>
      <c r="N63" s="1">
        <v>661874</v>
      </c>
      <c r="O63" s="1">
        <v>664625</v>
      </c>
      <c r="P63" s="1">
        <v>663803</v>
      </c>
      <c r="Q63" s="1">
        <v>656848</v>
      </c>
    </row>
    <row r="64" spans="1:17" ht="12.75" hidden="1">
      <c r="A64" s="5" t="str">
        <f t="shared" si="0"/>
        <v>07</v>
      </c>
      <c r="B64" s="5" t="str">
        <f t="shared" si="1"/>
        <v>Balears (Illes)</v>
      </c>
      <c r="C64" s="1">
        <v>1113114</v>
      </c>
      <c r="D64" s="1">
        <v>1106049</v>
      </c>
      <c r="E64" s="1">
        <v>1095426</v>
      </c>
      <c r="F64" s="1">
        <v>1072844</v>
      </c>
      <c r="G64" s="1">
        <v>1030650</v>
      </c>
      <c r="H64" s="1">
        <v>1001062</v>
      </c>
      <c r="I64" s="1">
        <v>983131</v>
      </c>
      <c r="J64" s="1">
        <v>955045</v>
      </c>
      <c r="K64" s="1">
        <v>947361</v>
      </c>
      <c r="L64" s="1">
        <v>916968</v>
      </c>
      <c r="M64" s="1">
        <v>878627</v>
      </c>
      <c r="N64" s="1">
        <v>845630</v>
      </c>
      <c r="O64" s="1">
        <v>821820</v>
      </c>
      <c r="P64" s="1">
        <v>796483</v>
      </c>
      <c r="Q64" s="1">
        <v>760379</v>
      </c>
    </row>
    <row r="65" spans="1:17" ht="12.75" hidden="1">
      <c r="A65" s="5" t="str">
        <f t="shared" si="0"/>
        <v>08</v>
      </c>
      <c r="B65" s="5" t="str">
        <f t="shared" si="1"/>
        <v>Barcelona</v>
      </c>
      <c r="C65" s="1">
        <v>5529099</v>
      </c>
      <c r="D65" s="1">
        <v>5511147</v>
      </c>
      <c r="E65" s="1">
        <v>5487935</v>
      </c>
      <c r="F65" s="1">
        <v>5416447</v>
      </c>
      <c r="G65" s="1">
        <v>5332513</v>
      </c>
      <c r="H65" s="1">
        <v>5309404</v>
      </c>
      <c r="I65" s="1">
        <v>5226354</v>
      </c>
      <c r="J65" s="1">
        <v>5117885</v>
      </c>
      <c r="K65" s="1">
        <v>5052666</v>
      </c>
      <c r="L65" s="1">
        <v>4906117</v>
      </c>
      <c r="M65" s="1">
        <v>4804606</v>
      </c>
      <c r="N65" s="1">
        <v>4736277</v>
      </c>
      <c r="O65" s="1">
        <v>4706325</v>
      </c>
      <c r="P65" s="1">
        <v>4666271</v>
      </c>
      <c r="Q65" s="1">
        <v>4628277</v>
      </c>
    </row>
    <row r="66" spans="1:17" ht="12.75" hidden="1">
      <c r="A66" s="5" t="str">
        <f t="shared" si="0"/>
        <v>09</v>
      </c>
      <c r="B66" s="5" t="str">
        <f t="shared" si="1"/>
        <v>Burgos</v>
      </c>
      <c r="C66" s="1">
        <v>375657</v>
      </c>
      <c r="D66" s="1">
        <v>374826</v>
      </c>
      <c r="E66" s="1">
        <v>375563</v>
      </c>
      <c r="F66" s="1">
        <v>373672</v>
      </c>
      <c r="G66" s="1">
        <v>365972</v>
      </c>
      <c r="H66" s="1">
        <v>363874</v>
      </c>
      <c r="I66" s="1">
        <v>361021</v>
      </c>
      <c r="J66" s="1">
        <v>356437</v>
      </c>
      <c r="K66" s="1">
        <v>355205</v>
      </c>
      <c r="L66" s="1">
        <v>352723</v>
      </c>
      <c r="M66" s="1">
        <v>349810</v>
      </c>
      <c r="N66" s="1">
        <v>347240</v>
      </c>
      <c r="O66" s="1">
        <v>347218</v>
      </c>
      <c r="P66" s="1">
        <v>346355</v>
      </c>
      <c r="Q66" s="1">
        <v>350074</v>
      </c>
    </row>
    <row r="67" spans="1:17" ht="12.75" hidden="1">
      <c r="A67" s="5" t="str">
        <f t="shared" si="0"/>
        <v>10</v>
      </c>
      <c r="B67" s="5" t="str">
        <f t="shared" si="1"/>
        <v>Cáceres</v>
      </c>
      <c r="C67" s="1">
        <v>415446</v>
      </c>
      <c r="D67" s="1">
        <v>415083</v>
      </c>
      <c r="E67" s="1">
        <v>413633</v>
      </c>
      <c r="F67" s="1">
        <v>412498</v>
      </c>
      <c r="G67" s="1">
        <v>411531</v>
      </c>
      <c r="H67" s="1">
        <v>412899</v>
      </c>
      <c r="I67" s="1">
        <v>412580</v>
      </c>
      <c r="J67" s="1">
        <v>411390</v>
      </c>
      <c r="K67" s="1">
        <v>410762</v>
      </c>
      <c r="L67" s="1">
        <v>410242</v>
      </c>
      <c r="M67" s="1">
        <v>409130</v>
      </c>
      <c r="N67" s="1">
        <v>407546</v>
      </c>
      <c r="O67" s="1">
        <v>408949</v>
      </c>
      <c r="P67" s="1">
        <v>405616</v>
      </c>
      <c r="Q67" s="1">
        <v>413396</v>
      </c>
    </row>
    <row r="68" spans="1:17" ht="12.75" hidden="1">
      <c r="A68" s="5" t="str">
        <f t="shared" si="0"/>
        <v>11</v>
      </c>
      <c r="B68" s="5" t="str">
        <f t="shared" si="1"/>
        <v>Cádiz</v>
      </c>
      <c r="C68" s="1">
        <v>1243519</v>
      </c>
      <c r="D68" s="1">
        <v>1236739</v>
      </c>
      <c r="E68" s="1">
        <v>1230594</v>
      </c>
      <c r="F68" s="1">
        <v>1220467</v>
      </c>
      <c r="G68" s="1">
        <v>1207343</v>
      </c>
      <c r="H68" s="1">
        <v>1194062</v>
      </c>
      <c r="I68" s="1">
        <v>1180817</v>
      </c>
      <c r="J68" s="1">
        <v>1164374</v>
      </c>
      <c r="K68" s="1">
        <v>1155724</v>
      </c>
      <c r="L68" s="1">
        <v>1140793</v>
      </c>
      <c r="M68" s="1">
        <v>1131346</v>
      </c>
      <c r="N68" s="1">
        <v>1125105</v>
      </c>
      <c r="O68" s="1">
        <v>1119802</v>
      </c>
      <c r="P68" s="1">
        <v>1107484</v>
      </c>
      <c r="Q68" s="1">
        <v>1105762</v>
      </c>
    </row>
    <row r="69" spans="1:17" ht="12.75" hidden="1">
      <c r="A69" s="5" t="str">
        <f t="shared" si="0"/>
        <v>12</v>
      </c>
      <c r="B69" s="5" t="str">
        <f t="shared" si="1"/>
        <v>Castellón/Castelló</v>
      </c>
      <c r="C69" s="1">
        <v>604344</v>
      </c>
      <c r="D69" s="1">
        <v>604274</v>
      </c>
      <c r="E69" s="1">
        <v>602301</v>
      </c>
      <c r="F69" s="1">
        <v>594915</v>
      </c>
      <c r="G69" s="1">
        <v>573282</v>
      </c>
      <c r="H69" s="1">
        <v>559761</v>
      </c>
      <c r="I69" s="1">
        <v>543432</v>
      </c>
      <c r="J69" s="1">
        <v>527345</v>
      </c>
      <c r="K69" s="1">
        <v>518239</v>
      </c>
      <c r="L69" s="1">
        <v>501237</v>
      </c>
      <c r="M69" s="1">
        <v>485173</v>
      </c>
      <c r="N69" s="1">
        <v>474385</v>
      </c>
      <c r="O69" s="1">
        <v>467895</v>
      </c>
      <c r="P69" s="1">
        <v>461712</v>
      </c>
      <c r="Q69" s="1">
        <v>456727</v>
      </c>
    </row>
    <row r="70" spans="1:17" ht="12.75" hidden="1">
      <c r="A70" s="5" t="str">
        <f t="shared" si="0"/>
        <v>13</v>
      </c>
      <c r="B70" s="5" t="str">
        <f t="shared" si="1"/>
        <v>Ciudad Real</v>
      </c>
      <c r="C70" s="1">
        <v>530175</v>
      </c>
      <c r="D70" s="1">
        <v>529453</v>
      </c>
      <c r="E70" s="1">
        <v>527273</v>
      </c>
      <c r="F70" s="1">
        <v>522343</v>
      </c>
      <c r="G70" s="1">
        <v>510122</v>
      </c>
      <c r="H70" s="1">
        <v>506864</v>
      </c>
      <c r="I70" s="1">
        <v>500060</v>
      </c>
      <c r="J70" s="1">
        <v>492914</v>
      </c>
      <c r="K70" s="1">
        <v>487670</v>
      </c>
      <c r="L70" s="1">
        <v>484338</v>
      </c>
      <c r="M70" s="1">
        <v>478581</v>
      </c>
      <c r="N70" s="1">
        <v>476633</v>
      </c>
      <c r="O70" s="1">
        <v>479087</v>
      </c>
      <c r="P70" s="1">
        <v>479474</v>
      </c>
      <c r="Q70" s="1">
        <v>478672</v>
      </c>
    </row>
    <row r="71" spans="1:17" ht="12.75" hidden="1">
      <c r="A71" s="5" t="str">
        <f t="shared" si="0"/>
        <v>14</v>
      </c>
      <c r="B71" s="5" t="str">
        <f t="shared" si="1"/>
        <v>Córdoba</v>
      </c>
      <c r="C71" s="1">
        <v>805857</v>
      </c>
      <c r="D71" s="1">
        <v>805108</v>
      </c>
      <c r="E71" s="1">
        <v>803998</v>
      </c>
      <c r="F71" s="1">
        <v>798822</v>
      </c>
      <c r="G71" s="1">
        <v>792182</v>
      </c>
      <c r="H71" s="1">
        <v>788287</v>
      </c>
      <c r="I71" s="1">
        <v>784376</v>
      </c>
      <c r="J71" s="1">
        <v>779870</v>
      </c>
      <c r="K71" s="1">
        <v>775944</v>
      </c>
      <c r="L71" s="1">
        <v>771131</v>
      </c>
      <c r="M71" s="1">
        <v>769625</v>
      </c>
      <c r="N71" s="1">
        <v>769237</v>
      </c>
      <c r="O71" s="1">
        <v>768676</v>
      </c>
      <c r="P71" s="1">
        <v>767175</v>
      </c>
      <c r="Q71" s="1">
        <v>761401</v>
      </c>
    </row>
    <row r="72" spans="1:17" ht="12.75" hidden="1">
      <c r="A72" s="5" t="str">
        <f t="shared" si="0"/>
        <v>15</v>
      </c>
      <c r="B72" s="5" t="str">
        <f t="shared" si="1"/>
        <v>Coruña (A)</v>
      </c>
      <c r="C72" s="1">
        <v>1147124</v>
      </c>
      <c r="D72" s="1">
        <v>1146458</v>
      </c>
      <c r="E72" s="1">
        <v>1145488</v>
      </c>
      <c r="F72" s="1">
        <v>1139121</v>
      </c>
      <c r="G72" s="1">
        <v>1132792</v>
      </c>
      <c r="H72" s="1">
        <v>1129141</v>
      </c>
      <c r="I72" s="1">
        <v>1126707</v>
      </c>
      <c r="J72" s="1">
        <v>1121344</v>
      </c>
      <c r="K72" s="1">
        <v>1120814</v>
      </c>
      <c r="L72" s="1">
        <v>1111886</v>
      </c>
      <c r="M72" s="1">
        <v>1108002</v>
      </c>
      <c r="N72" s="1">
        <v>1108419</v>
      </c>
      <c r="O72" s="1">
        <v>1108980</v>
      </c>
      <c r="P72" s="1">
        <v>1106325</v>
      </c>
      <c r="Q72" s="1">
        <v>1110302</v>
      </c>
    </row>
    <row r="73" spans="1:17" ht="12.75" hidden="1">
      <c r="A73" s="5" t="str">
        <f t="shared" si="0"/>
        <v>16</v>
      </c>
      <c r="B73" s="5" t="str">
        <f t="shared" si="1"/>
        <v>Cuenca</v>
      </c>
      <c r="C73" s="1">
        <v>219138</v>
      </c>
      <c r="D73" s="1">
        <v>217716</v>
      </c>
      <c r="E73" s="1">
        <v>217363</v>
      </c>
      <c r="F73" s="1">
        <v>215274</v>
      </c>
      <c r="G73" s="1">
        <v>211375</v>
      </c>
      <c r="H73" s="1">
        <v>208616</v>
      </c>
      <c r="I73" s="1">
        <v>207974</v>
      </c>
      <c r="J73" s="1">
        <v>204546</v>
      </c>
      <c r="K73" s="1">
        <v>202982</v>
      </c>
      <c r="L73" s="1">
        <v>201614</v>
      </c>
      <c r="M73" s="1">
        <v>201526</v>
      </c>
      <c r="N73" s="1">
        <v>201053</v>
      </c>
      <c r="O73" s="1">
        <v>200963</v>
      </c>
      <c r="P73" s="1">
        <v>199086</v>
      </c>
      <c r="Q73" s="1">
        <v>201712</v>
      </c>
    </row>
    <row r="74" spans="1:17" ht="12.75" hidden="1">
      <c r="A74" s="5" t="str">
        <f t="shared" si="0"/>
        <v>17</v>
      </c>
      <c r="B74" s="5" t="str">
        <f t="shared" si="1"/>
        <v>Girona</v>
      </c>
      <c r="C74" s="1">
        <v>756810</v>
      </c>
      <c r="D74" s="1">
        <v>753046</v>
      </c>
      <c r="E74" s="1">
        <v>747782</v>
      </c>
      <c r="F74" s="1">
        <v>731864</v>
      </c>
      <c r="G74" s="1">
        <v>706185</v>
      </c>
      <c r="H74" s="1">
        <v>687331</v>
      </c>
      <c r="I74" s="1">
        <v>664506</v>
      </c>
      <c r="J74" s="1">
        <v>636198</v>
      </c>
      <c r="K74" s="1">
        <v>619692</v>
      </c>
      <c r="L74" s="1">
        <v>598112</v>
      </c>
      <c r="M74" s="1">
        <v>579650</v>
      </c>
      <c r="N74" s="1">
        <v>565599</v>
      </c>
      <c r="O74" s="1">
        <v>553348</v>
      </c>
      <c r="P74" s="1">
        <v>543191</v>
      </c>
      <c r="Q74" s="1">
        <v>530631</v>
      </c>
    </row>
    <row r="75" spans="1:17" ht="12.75" hidden="1">
      <c r="A75" s="5" t="str">
        <f t="shared" si="0"/>
        <v>18</v>
      </c>
      <c r="B75" s="5" t="str">
        <f t="shared" si="1"/>
        <v>Granada</v>
      </c>
      <c r="C75" s="1">
        <v>924550</v>
      </c>
      <c r="D75" s="1">
        <v>918072</v>
      </c>
      <c r="E75" s="1">
        <v>907428</v>
      </c>
      <c r="F75" s="1">
        <v>901220</v>
      </c>
      <c r="G75" s="1">
        <v>884099</v>
      </c>
      <c r="H75" s="1">
        <v>876184</v>
      </c>
      <c r="I75" s="1">
        <v>860898</v>
      </c>
      <c r="J75" s="1">
        <v>841687</v>
      </c>
      <c r="K75" s="1">
        <v>828107</v>
      </c>
      <c r="L75" s="1">
        <v>818959</v>
      </c>
      <c r="M75" s="1">
        <v>812637</v>
      </c>
      <c r="N75" s="1">
        <v>809004</v>
      </c>
      <c r="O75" s="1">
        <v>813061</v>
      </c>
      <c r="P75" s="1">
        <v>801177</v>
      </c>
      <c r="Q75" s="1">
        <v>808053</v>
      </c>
    </row>
    <row r="76" spans="1:17" ht="12.75" hidden="1">
      <c r="A76" s="5" t="str">
        <f t="shared" si="0"/>
        <v>19</v>
      </c>
      <c r="B76" s="5" t="str">
        <f t="shared" si="1"/>
        <v>Guadalajara</v>
      </c>
      <c r="C76" s="1">
        <v>256461</v>
      </c>
      <c r="D76" s="1">
        <v>251563</v>
      </c>
      <c r="E76" s="1">
        <v>246151</v>
      </c>
      <c r="F76" s="1">
        <v>237787</v>
      </c>
      <c r="G76" s="1">
        <v>224076</v>
      </c>
      <c r="H76" s="1">
        <v>213505</v>
      </c>
      <c r="I76" s="1">
        <v>203737</v>
      </c>
      <c r="J76" s="1">
        <v>193913</v>
      </c>
      <c r="K76" s="1">
        <v>185474</v>
      </c>
      <c r="L76" s="1">
        <v>177761</v>
      </c>
      <c r="M76" s="1">
        <v>171532</v>
      </c>
      <c r="N76" s="1">
        <v>165347</v>
      </c>
      <c r="O76" s="1">
        <v>161669</v>
      </c>
      <c r="P76" s="1">
        <v>159331</v>
      </c>
      <c r="Q76" s="1">
        <v>157255</v>
      </c>
    </row>
    <row r="77" spans="1:17" ht="12.75" hidden="1">
      <c r="A77" s="5" t="str">
        <f t="shared" si="0"/>
        <v>20</v>
      </c>
      <c r="B77" s="5" t="str">
        <f t="shared" si="1"/>
        <v>Gipuzkoa</v>
      </c>
      <c r="C77" s="1">
        <v>709607</v>
      </c>
      <c r="D77" s="1">
        <v>707263</v>
      </c>
      <c r="E77" s="1">
        <v>705698</v>
      </c>
      <c r="F77" s="1">
        <v>701056</v>
      </c>
      <c r="G77" s="1">
        <v>694944</v>
      </c>
      <c r="H77" s="1">
        <v>691895</v>
      </c>
      <c r="I77" s="1">
        <v>688708</v>
      </c>
      <c r="J77" s="1">
        <v>686513</v>
      </c>
      <c r="K77" s="1">
        <v>684416</v>
      </c>
      <c r="L77" s="1">
        <v>682977</v>
      </c>
      <c r="M77" s="1">
        <v>680069</v>
      </c>
      <c r="N77" s="1">
        <v>679370</v>
      </c>
      <c r="O77" s="1">
        <v>677275</v>
      </c>
      <c r="P77" s="1">
        <v>676439</v>
      </c>
      <c r="Q77" s="1">
        <v>676208</v>
      </c>
    </row>
    <row r="78" spans="1:17" ht="12.75" hidden="1">
      <c r="A78" s="5" t="str">
        <f t="shared" si="0"/>
        <v>21</v>
      </c>
      <c r="B78" s="5" t="str">
        <f t="shared" si="1"/>
        <v>Huelva</v>
      </c>
      <c r="C78" s="1">
        <v>521968</v>
      </c>
      <c r="D78" s="1">
        <v>518081</v>
      </c>
      <c r="E78" s="1">
        <v>513403</v>
      </c>
      <c r="F78" s="1">
        <v>507915</v>
      </c>
      <c r="G78" s="1">
        <v>497671</v>
      </c>
      <c r="H78" s="1">
        <v>492174</v>
      </c>
      <c r="I78" s="1">
        <v>483792</v>
      </c>
      <c r="J78" s="1">
        <v>476707</v>
      </c>
      <c r="K78" s="1">
        <v>472446</v>
      </c>
      <c r="L78" s="1">
        <v>464934</v>
      </c>
      <c r="M78" s="1">
        <v>461730</v>
      </c>
      <c r="N78" s="1">
        <v>458998</v>
      </c>
      <c r="O78" s="1">
        <v>457507</v>
      </c>
      <c r="P78" s="1">
        <v>453958</v>
      </c>
      <c r="Q78" s="1">
        <v>454735</v>
      </c>
    </row>
    <row r="79" spans="1:17" ht="12.75" hidden="1">
      <c r="A79" s="5" t="str">
        <f t="shared" si="0"/>
        <v>22</v>
      </c>
      <c r="B79" s="5" t="str">
        <f t="shared" si="1"/>
        <v>Huesca</v>
      </c>
      <c r="C79" s="1">
        <v>228361</v>
      </c>
      <c r="D79" s="1">
        <v>228566</v>
      </c>
      <c r="E79" s="1">
        <v>228409</v>
      </c>
      <c r="F79" s="1">
        <v>225271</v>
      </c>
      <c r="G79" s="1">
        <v>220107</v>
      </c>
      <c r="H79" s="1">
        <v>218023</v>
      </c>
      <c r="I79" s="1">
        <v>215864</v>
      </c>
      <c r="J79" s="1">
        <v>212901</v>
      </c>
      <c r="K79" s="1">
        <v>211286</v>
      </c>
      <c r="L79" s="1">
        <v>208963</v>
      </c>
      <c r="M79" s="1">
        <v>205955</v>
      </c>
      <c r="N79" s="1">
        <v>205430</v>
      </c>
      <c r="O79" s="1">
        <v>205429</v>
      </c>
      <c r="P79" s="1">
        <v>204956</v>
      </c>
      <c r="Q79" s="1">
        <v>206916</v>
      </c>
    </row>
    <row r="80" spans="1:17" ht="12.75" hidden="1">
      <c r="A80" s="5" t="str">
        <f t="shared" si="0"/>
        <v>23</v>
      </c>
      <c r="B80" s="5" t="str">
        <f t="shared" si="1"/>
        <v>Jaén</v>
      </c>
      <c r="C80" s="1">
        <v>670600</v>
      </c>
      <c r="D80" s="1">
        <v>670761</v>
      </c>
      <c r="E80" s="1">
        <v>669782</v>
      </c>
      <c r="F80" s="1">
        <v>667438</v>
      </c>
      <c r="G80" s="1">
        <v>664742</v>
      </c>
      <c r="H80" s="1">
        <v>662751</v>
      </c>
      <c r="I80" s="1">
        <v>660284</v>
      </c>
      <c r="J80" s="1">
        <v>654458</v>
      </c>
      <c r="K80" s="1">
        <v>651565</v>
      </c>
      <c r="L80" s="1">
        <v>647387</v>
      </c>
      <c r="M80" s="1">
        <v>645781</v>
      </c>
      <c r="N80" s="1">
        <v>645711</v>
      </c>
      <c r="O80" s="1">
        <v>649662</v>
      </c>
      <c r="P80" s="1">
        <v>645792</v>
      </c>
      <c r="Q80" s="1">
        <v>648551</v>
      </c>
    </row>
    <row r="81" spans="1:17" ht="12.75" hidden="1">
      <c r="A81" s="5" t="str">
        <f t="shared" si="0"/>
        <v>24</v>
      </c>
      <c r="B81" s="5" t="str">
        <f t="shared" si="1"/>
        <v>León</v>
      </c>
      <c r="C81" s="1">
        <v>497799</v>
      </c>
      <c r="D81" s="1">
        <v>499284</v>
      </c>
      <c r="E81" s="1">
        <v>500169</v>
      </c>
      <c r="F81" s="1">
        <v>500200</v>
      </c>
      <c r="G81" s="1">
        <v>497387</v>
      </c>
      <c r="H81" s="1">
        <v>498223</v>
      </c>
      <c r="I81" s="1">
        <v>495902</v>
      </c>
      <c r="J81" s="1">
        <v>492720</v>
      </c>
      <c r="K81" s="1">
        <v>495998</v>
      </c>
      <c r="L81" s="1">
        <v>496655</v>
      </c>
      <c r="M81" s="1">
        <v>499517</v>
      </c>
      <c r="N81" s="1">
        <v>502155</v>
      </c>
      <c r="O81" s="1">
        <v>506511</v>
      </c>
      <c r="P81" s="1">
        <v>506365</v>
      </c>
      <c r="Q81" s="1">
        <v>517191</v>
      </c>
    </row>
    <row r="82" spans="1:17" ht="12.75" hidden="1">
      <c r="A82" s="5" t="str">
        <f t="shared" si="0"/>
        <v>25</v>
      </c>
      <c r="B82" s="5" t="str">
        <f t="shared" si="1"/>
        <v>Lleida</v>
      </c>
      <c r="C82" s="1">
        <v>442308</v>
      </c>
      <c r="D82" s="1">
        <v>439768</v>
      </c>
      <c r="E82" s="1">
        <v>436402</v>
      </c>
      <c r="F82" s="1">
        <v>426872</v>
      </c>
      <c r="G82" s="1">
        <v>414015</v>
      </c>
      <c r="H82" s="1">
        <v>407496</v>
      </c>
      <c r="I82" s="1">
        <v>399439</v>
      </c>
      <c r="J82" s="1">
        <v>385092</v>
      </c>
      <c r="K82" s="1">
        <v>377639</v>
      </c>
      <c r="L82" s="1">
        <v>371055</v>
      </c>
      <c r="M82" s="1">
        <v>365023</v>
      </c>
      <c r="N82" s="1">
        <v>361590</v>
      </c>
      <c r="O82" s="1">
        <v>359361</v>
      </c>
      <c r="P82" s="1">
        <v>357903</v>
      </c>
      <c r="Q82" s="1">
        <v>356456</v>
      </c>
    </row>
    <row r="83" spans="1:17" ht="12.75" hidden="1">
      <c r="A83" s="5" t="str">
        <f t="shared" si="0"/>
        <v>26</v>
      </c>
      <c r="B83" s="5" t="str">
        <f t="shared" si="1"/>
        <v>Rioja (La)</v>
      </c>
      <c r="C83" s="1">
        <v>322955</v>
      </c>
      <c r="D83" s="1">
        <v>322415</v>
      </c>
      <c r="E83" s="1">
        <v>321702</v>
      </c>
      <c r="F83" s="1">
        <v>317501</v>
      </c>
      <c r="G83" s="1">
        <v>308968</v>
      </c>
      <c r="H83" s="1">
        <v>306377</v>
      </c>
      <c r="I83" s="1">
        <v>301084</v>
      </c>
      <c r="J83" s="1">
        <v>293553</v>
      </c>
      <c r="K83" s="1">
        <v>287390</v>
      </c>
      <c r="L83" s="1">
        <v>281614</v>
      </c>
      <c r="M83" s="1">
        <v>270400</v>
      </c>
      <c r="N83" s="1">
        <v>264178</v>
      </c>
      <c r="O83" s="1">
        <v>265178</v>
      </c>
      <c r="P83" s="1">
        <v>263644</v>
      </c>
      <c r="Q83" s="1">
        <v>264941</v>
      </c>
    </row>
    <row r="84" spans="1:17" ht="12.75" hidden="1">
      <c r="A84" s="5" t="str">
        <f t="shared" si="0"/>
        <v>27</v>
      </c>
      <c r="B84" s="5" t="str">
        <f t="shared" si="1"/>
        <v>Lugo</v>
      </c>
      <c r="C84" s="1">
        <v>351530</v>
      </c>
      <c r="D84" s="1">
        <v>353504</v>
      </c>
      <c r="E84" s="1">
        <v>355195</v>
      </c>
      <c r="F84" s="1">
        <v>355549</v>
      </c>
      <c r="G84" s="1">
        <v>355176</v>
      </c>
      <c r="H84" s="1">
        <v>356595</v>
      </c>
      <c r="I84" s="1">
        <v>357625</v>
      </c>
      <c r="J84" s="1">
        <v>358452</v>
      </c>
      <c r="K84" s="1">
        <v>360512</v>
      </c>
      <c r="L84" s="1">
        <v>361782</v>
      </c>
      <c r="M84" s="1">
        <v>364125</v>
      </c>
      <c r="N84" s="1">
        <v>365619</v>
      </c>
      <c r="O84" s="1">
        <v>366934</v>
      </c>
      <c r="P84" s="1">
        <v>367751</v>
      </c>
      <c r="Q84" s="1">
        <v>370303</v>
      </c>
    </row>
    <row r="85" spans="1:17" ht="12.75" hidden="1">
      <c r="A85" s="5" t="str">
        <f t="shared" si="0"/>
        <v>28</v>
      </c>
      <c r="B85" s="5" t="str">
        <f t="shared" si="1"/>
        <v>Madrid</v>
      </c>
      <c r="C85" s="1">
        <v>6489680</v>
      </c>
      <c r="D85" s="1">
        <v>6458684</v>
      </c>
      <c r="E85" s="1">
        <v>6386932</v>
      </c>
      <c r="F85" s="1">
        <v>6271638</v>
      </c>
      <c r="G85" s="1">
        <v>6081689</v>
      </c>
      <c r="H85" s="1">
        <v>6008183</v>
      </c>
      <c r="I85" s="1">
        <v>5964143</v>
      </c>
      <c r="J85" s="1">
        <v>5804829</v>
      </c>
      <c r="K85" s="1">
        <v>5718942</v>
      </c>
      <c r="L85" s="1">
        <v>5527152</v>
      </c>
      <c r="M85" s="1">
        <v>5372433</v>
      </c>
      <c r="N85" s="1">
        <v>5205408</v>
      </c>
      <c r="O85" s="1">
        <v>5145325</v>
      </c>
      <c r="P85" s="1">
        <v>5091336</v>
      </c>
      <c r="Q85" s="1">
        <v>5022289</v>
      </c>
    </row>
    <row r="86" spans="1:17" ht="12.75" hidden="1">
      <c r="A86" s="5" t="str">
        <f t="shared" si="0"/>
        <v>29</v>
      </c>
      <c r="B86" s="5" t="str">
        <f>+B30</f>
        <v>Málaga</v>
      </c>
      <c r="C86" s="1">
        <v>1625827</v>
      </c>
      <c r="D86" s="1">
        <v>1609557</v>
      </c>
      <c r="E86" s="1">
        <v>1593068</v>
      </c>
      <c r="F86" s="1">
        <v>1563261</v>
      </c>
      <c r="G86" s="1">
        <v>1517523</v>
      </c>
      <c r="H86" s="1">
        <v>1491287</v>
      </c>
      <c r="I86" s="1">
        <v>1453409</v>
      </c>
      <c r="J86" s="1">
        <v>1397925</v>
      </c>
      <c r="K86" s="1">
        <v>1374890</v>
      </c>
      <c r="L86" s="1">
        <v>1330010</v>
      </c>
      <c r="M86" s="1">
        <v>1302240</v>
      </c>
      <c r="N86" s="1">
        <v>1278851</v>
      </c>
      <c r="O86" s="1">
        <v>1258084</v>
      </c>
      <c r="P86" s="1">
        <v>1240580</v>
      </c>
      <c r="Q86" s="1">
        <v>1249290</v>
      </c>
    </row>
    <row r="87" spans="1:17" ht="12.75" hidden="1">
      <c r="A87" s="5" t="str">
        <f t="shared" si="0"/>
        <v>30</v>
      </c>
      <c r="B87" s="5" t="str">
        <f t="shared" si="1"/>
        <v>Murcia</v>
      </c>
      <c r="C87" s="1">
        <v>1470069</v>
      </c>
      <c r="D87" s="1">
        <v>1461979</v>
      </c>
      <c r="E87" s="1">
        <v>1446520</v>
      </c>
      <c r="F87" s="1">
        <v>1426109</v>
      </c>
      <c r="G87" s="1">
        <v>1392117</v>
      </c>
      <c r="H87" s="1">
        <v>1370306</v>
      </c>
      <c r="I87" s="1">
        <v>1335792</v>
      </c>
      <c r="J87" s="1">
        <v>1294694</v>
      </c>
      <c r="K87" s="1">
        <v>1269230</v>
      </c>
      <c r="L87" s="1">
        <v>1226993</v>
      </c>
      <c r="M87" s="1">
        <v>1190378</v>
      </c>
      <c r="N87" s="1">
        <v>1149328</v>
      </c>
      <c r="O87" s="1">
        <v>1131128</v>
      </c>
      <c r="P87" s="1">
        <v>1115068</v>
      </c>
      <c r="Q87" s="1">
        <v>1097249</v>
      </c>
    </row>
    <row r="88" spans="1:17" ht="12.75" hidden="1">
      <c r="A88" s="5" t="str">
        <f t="shared" si="0"/>
        <v>31</v>
      </c>
      <c r="B88" s="5" t="str">
        <f t="shared" si="1"/>
        <v>Navarra</v>
      </c>
      <c r="C88" s="1">
        <v>642051</v>
      </c>
      <c r="D88" s="1">
        <v>636924</v>
      </c>
      <c r="E88" s="1">
        <v>630578</v>
      </c>
      <c r="F88" s="1">
        <v>620377</v>
      </c>
      <c r="G88" s="1">
        <v>605876</v>
      </c>
      <c r="H88" s="1">
        <v>601874</v>
      </c>
      <c r="I88" s="1">
        <v>593472</v>
      </c>
      <c r="J88" s="1">
        <v>584734</v>
      </c>
      <c r="K88" s="1">
        <v>578210</v>
      </c>
      <c r="L88" s="1">
        <v>569628</v>
      </c>
      <c r="M88" s="1">
        <v>556263</v>
      </c>
      <c r="N88" s="1">
        <v>543757</v>
      </c>
      <c r="O88" s="1">
        <v>538009</v>
      </c>
      <c r="P88" s="1">
        <v>530819</v>
      </c>
      <c r="Q88" s="1">
        <v>520574</v>
      </c>
    </row>
    <row r="89" spans="1:17" ht="12.75" hidden="1">
      <c r="A89" s="5" t="str">
        <f t="shared" si="0"/>
        <v>32</v>
      </c>
      <c r="B89" s="5" t="str">
        <f t="shared" si="1"/>
        <v>Ourense</v>
      </c>
      <c r="C89" s="1">
        <v>333257</v>
      </c>
      <c r="D89" s="1">
        <v>335219</v>
      </c>
      <c r="E89" s="1">
        <v>335642</v>
      </c>
      <c r="F89" s="1">
        <v>336099</v>
      </c>
      <c r="G89" s="1">
        <v>336926</v>
      </c>
      <c r="H89" s="1">
        <v>338671</v>
      </c>
      <c r="I89" s="1">
        <v>339555</v>
      </c>
      <c r="J89" s="1">
        <v>340258</v>
      </c>
      <c r="K89" s="1">
        <v>342213</v>
      </c>
      <c r="L89" s="1">
        <v>343768</v>
      </c>
      <c r="M89" s="1">
        <v>344623</v>
      </c>
      <c r="N89" s="1">
        <v>345241</v>
      </c>
      <c r="O89" s="1">
        <v>345620</v>
      </c>
      <c r="P89" s="1">
        <v>344170</v>
      </c>
      <c r="Q89" s="1">
        <v>346913</v>
      </c>
    </row>
    <row r="90" spans="1:17" ht="12.75" hidden="1">
      <c r="A90" s="5" t="str">
        <f t="shared" si="0"/>
        <v>33</v>
      </c>
      <c r="B90" s="5" t="str">
        <f t="shared" si="1"/>
        <v>Asturias</v>
      </c>
      <c r="C90" s="1">
        <v>1081487</v>
      </c>
      <c r="D90" s="1">
        <v>1084341</v>
      </c>
      <c r="E90" s="1">
        <v>1085289</v>
      </c>
      <c r="F90" s="1">
        <v>1080138</v>
      </c>
      <c r="G90" s="1">
        <v>1074862</v>
      </c>
      <c r="H90" s="1">
        <v>1076896</v>
      </c>
      <c r="I90" s="1">
        <v>1076635</v>
      </c>
      <c r="J90" s="1">
        <v>1073761</v>
      </c>
      <c r="K90" s="1">
        <v>1075381</v>
      </c>
      <c r="L90" s="1">
        <v>1073971</v>
      </c>
      <c r="M90" s="1">
        <v>1075329</v>
      </c>
      <c r="N90" s="1">
        <v>1076567</v>
      </c>
      <c r="O90" s="1">
        <v>1084314</v>
      </c>
      <c r="P90" s="1">
        <v>1081834</v>
      </c>
      <c r="Q90" s="1">
        <v>1087885</v>
      </c>
    </row>
    <row r="91" spans="1:17" ht="12.75" hidden="1">
      <c r="A91" s="5" t="str">
        <f t="shared" si="0"/>
        <v>34</v>
      </c>
      <c r="B91" s="5" t="str">
        <f t="shared" si="1"/>
        <v>Palencia</v>
      </c>
      <c r="C91" s="1">
        <v>171668</v>
      </c>
      <c r="D91" s="1">
        <v>172510</v>
      </c>
      <c r="E91" s="1">
        <v>173306</v>
      </c>
      <c r="F91" s="1">
        <v>173454</v>
      </c>
      <c r="G91" s="1">
        <v>173281</v>
      </c>
      <c r="H91" s="1">
        <v>173153</v>
      </c>
      <c r="I91" s="1">
        <v>173471</v>
      </c>
      <c r="J91" s="1">
        <v>173990</v>
      </c>
      <c r="K91" s="1">
        <v>175047</v>
      </c>
      <c r="L91" s="1">
        <v>176125</v>
      </c>
      <c r="M91" s="1">
        <v>177345</v>
      </c>
      <c r="N91" s="1">
        <v>178316</v>
      </c>
      <c r="O91" s="1">
        <v>179465</v>
      </c>
      <c r="P91" s="1">
        <v>179623</v>
      </c>
      <c r="Q91" s="1">
        <v>180571</v>
      </c>
    </row>
    <row r="92" spans="1:17" ht="12.75" hidden="1">
      <c r="A92" s="5" t="str">
        <f t="shared" si="0"/>
        <v>35</v>
      </c>
      <c r="B92" s="5" t="str">
        <f t="shared" si="1"/>
        <v>Palmas (Las)</v>
      </c>
      <c r="C92" s="1">
        <v>1096980</v>
      </c>
      <c r="D92" s="1">
        <v>1090605</v>
      </c>
      <c r="E92" s="1">
        <v>1083502</v>
      </c>
      <c r="F92" s="1">
        <v>1070032</v>
      </c>
      <c r="G92" s="1">
        <v>1042131</v>
      </c>
      <c r="H92" s="1">
        <v>1024186</v>
      </c>
      <c r="I92" s="1">
        <v>1011928</v>
      </c>
      <c r="J92" s="1">
        <v>987128</v>
      </c>
      <c r="K92" s="1">
        <v>979606</v>
      </c>
      <c r="L92" s="1">
        <v>951037</v>
      </c>
      <c r="M92" s="1">
        <v>924558</v>
      </c>
      <c r="N92" s="1">
        <v>897595</v>
      </c>
      <c r="O92" s="1">
        <v>872669</v>
      </c>
      <c r="P92" s="1">
        <v>849863</v>
      </c>
      <c r="Q92" s="1">
        <v>834085</v>
      </c>
    </row>
    <row r="93" spans="1:17" ht="12.75" hidden="1">
      <c r="A93" s="5" t="str">
        <f t="shared" si="0"/>
        <v>36</v>
      </c>
      <c r="B93" s="5" t="str">
        <f t="shared" si="1"/>
        <v>Pontevedra</v>
      </c>
      <c r="C93" s="1">
        <v>963511</v>
      </c>
      <c r="D93" s="1">
        <v>962472</v>
      </c>
      <c r="E93" s="1">
        <v>959764</v>
      </c>
      <c r="F93" s="1">
        <v>953400</v>
      </c>
      <c r="G93" s="1">
        <v>947639</v>
      </c>
      <c r="H93" s="1">
        <v>943117</v>
      </c>
      <c r="I93" s="1">
        <v>938311</v>
      </c>
      <c r="J93" s="1">
        <v>930931</v>
      </c>
      <c r="K93" s="1">
        <v>927555</v>
      </c>
      <c r="L93" s="1">
        <v>919934</v>
      </c>
      <c r="M93" s="1">
        <v>916176</v>
      </c>
      <c r="N93" s="1">
        <v>912621</v>
      </c>
      <c r="O93" s="1">
        <v>908803</v>
      </c>
      <c r="P93" s="1">
        <v>906298</v>
      </c>
      <c r="Q93" s="1">
        <v>915104</v>
      </c>
    </row>
    <row r="94" spans="1:17" ht="12.75" hidden="1">
      <c r="A94" s="5" t="str">
        <f t="shared" si="0"/>
        <v>37</v>
      </c>
      <c r="B94" s="5" t="str">
        <f t="shared" si="1"/>
        <v>Salamanca</v>
      </c>
      <c r="C94" s="1">
        <v>352986</v>
      </c>
      <c r="D94" s="1">
        <v>353619</v>
      </c>
      <c r="E94" s="1">
        <v>354608</v>
      </c>
      <c r="F94" s="1">
        <v>353404</v>
      </c>
      <c r="G94" s="1">
        <v>351326</v>
      </c>
      <c r="H94" s="1">
        <v>353110</v>
      </c>
      <c r="I94" s="1">
        <v>352414</v>
      </c>
      <c r="J94" s="1">
        <v>350984</v>
      </c>
      <c r="K94" s="1">
        <v>348271</v>
      </c>
      <c r="L94" s="1">
        <v>347120</v>
      </c>
      <c r="M94" s="1">
        <v>350209</v>
      </c>
      <c r="N94" s="1">
        <v>349733</v>
      </c>
      <c r="O94" s="1">
        <v>351128</v>
      </c>
      <c r="P94" s="1">
        <v>349550</v>
      </c>
      <c r="Q94" s="1">
        <v>353020</v>
      </c>
    </row>
    <row r="95" spans="1:17" ht="12.75" hidden="1">
      <c r="A95" s="5" t="str">
        <f t="shared" si="0"/>
        <v>38</v>
      </c>
      <c r="B95" s="5" t="str">
        <f t="shared" si="1"/>
        <v>Santa Cruz de Tenerife</v>
      </c>
      <c r="C95" s="1">
        <v>1029789</v>
      </c>
      <c r="D95" s="1">
        <v>1027914</v>
      </c>
      <c r="E95" s="1">
        <v>1020490</v>
      </c>
      <c r="F95" s="1">
        <v>1005936</v>
      </c>
      <c r="G95" s="1">
        <v>983820</v>
      </c>
      <c r="H95" s="1">
        <v>971647</v>
      </c>
      <c r="I95" s="1">
        <v>956352</v>
      </c>
      <c r="J95" s="1">
        <v>928412</v>
      </c>
      <c r="K95" s="1">
        <v>915262</v>
      </c>
      <c r="L95" s="1">
        <v>892718</v>
      </c>
      <c r="M95" s="1">
        <v>856808</v>
      </c>
      <c r="N95" s="1">
        <v>818681</v>
      </c>
      <c r="O95" s="1">
        <v>800020</v>
      </c>
      <c r="P95" s="1">
        <v>780152</v>
      </c>
      <c r="Q95" s="1">
        <v>772449</v>
      </c>
    </row>
    <row r="96" spans="1:17" ht="12.75" hidden="1">
      <c r="A96" s="5" t="str">
        <f t="shared" si="0"/>
        <v>39</v>
      </c>
      <c r="B96" s="5" t="str">
        <f t="shared" si="1"/>
        <v>Cantabria</v>
      </c>
      <c r="C96" s="1">
        <v>593121</v>
      </c>
      <c r="D96" s="1">
        <v>592250</v>
      </c>
      <c r="E96" s="1">
        <v>589235</v>
      </c>
      <c r="F96" s="1">
        <v>582138</v>
      </c>
      <c r="G96" s="1">
        <v>572824</v>
      </c>
      <c r="H96" s="1">
        <v>568091</v>
      </c>
      <c r="I96" s="1">
        <v>562309</v>
      </c>
      <c r="J96" s="1">
        <v>554784</v>
      </c>
      <c r="K96" s="1">
        <v>549690</v>
      </c>
      <c r="L96" s="1">
        <v>542275</v>
      </c>
      <c r="M96" s="1">
        <v>537606</v>
      </c>
      <c r="N96" s="1">
        <v>531159</v>
      </c>
      <c r="O96" s="1">
        <v>528478</v>
      </c>
      <c r="P96" s="1">
        <v>527137</v>
      </c>
      <c r="Q96" s="1">
        <v>527437</v>
      </c>
    </row>
    <row r="97" spans="1:17" ht="12.75" hidden="1">
      <c r="A97" s="5" t="str">
        <f t="shared" si="0"/>
        <v>40</v>
      </c>
      <c r="B97" s="5" t="str">
        <f t="shared" si="1"/>
        <v>Segovia</v>
      </c>
      <c r="C97" s="1">
        <v>164169</v>
      </c>
      <c r="D97" s="1">
        <v>164268</v>
      </c>
      <c r="E97" s="1">
        <v>164854</v>
      </c>
      <c r="F97" s="1">
        <v>163899</v>
      </c>
      <c r="G97" s="1">
        <v>159322</v>
      </c>
      <c r="H97" s="1">
        <v>156598</v>
      </c>
      <c r="I97" s="1">
        <v>155517</v>
      </c>
      <c r="J97" s="1">
        <v>152640</v>
      </c>
      <c r="K97" s="1">
        <v>150701</v>
      </c>
      <c r="L97" s="1">
        <v>149286</v>
      </c>
      <c r="M97" s="1">
        <v>147028</v>
      </c>
      <c r="N97" s="1">
        <v>146613</v>
      </c>
      <c r="O97" s="1">
        <v>146985</v>
      </c>
      <c r="P97" s="1">
        <v>146755</v>
      </c>
      <c r="Q97" s="1">
        <v>147770</v>
      </c>
    </row>
    <row r="98" spans="1:17" ht="12.75" hidden="1">
      <c r="A98" s="5" t="str">
        <f t="shared" si="0"/>
        <v>41</v>
      </c>
      <c r="B98" s="5" t="str">
        <f t="shared" si="1"/>
        <v>Sevilla</v>
      </c>
      <c r="C98" s="1">
        <v>1928962</v>
      </c>
      <c r="D98" s="1">
        <v>1917097</v>
      </c>
      <c r="E98" s="1">
        <v>1900224</v>
      </c>
      <c r="F98" s="1">
        <v>1875462</v>
      </c>
      <c r="G98" s="1">
        <v>1849268</v>
      </c>
      <c r="H98" s="1">
        <v>1835077</v>
      </c>
      <c r="I98" s="1">
        <v>1813908</v>
      </c>
      <c r="J98" s="1">
        <v>1792420</v>
      </c>
      <c r="K98" s="1">
        <v>1782862</v>
      </c>
      <c r="L98" s="1">
        <v>1758720</v>
      </c>
      <c r="M98" s="1">
        <v>1747441</v>
      </c>
      <c r="N98" s="1">
        <v>1734917</v>
      </c>
      <c r="O98" s="1">
        <v>1725482</v>
      </c>
      <c r="P98" s="1">
        <v>1714845</v>
      </c>
      <c r="Q98" s="1">
        <v>1705320</v>
      </c>
    </row>
    <row r="99" spans="1:17" ht="12.75" hidden="1">
      <c r="A99" s="5" t="str">
        <f t="shared" si="0"/>
        <v>42</v>
      </c>
      <c r="B99" s="5" t="str">
        <f t="shared" si="1"/>
        <v>Soria</v>
      </c>
      <c r="C99" s="1">
        <v>95223</v>
      </c>
      <c r="D99" s="1">
        <v>95258</v>
      </c>
      <c r="E99" s="1">
        <v>95101</v>
      </c>
      <c r="F99" s="1">
        <v>94646</v>
      </c>
      <c r="G99" s="1">
        <v>93593</v>
      </c>
      <c r="H99" s="1">
        <v>93503</v>
      </c>
      <c r="I99" s="1">
        <v>92773</v>
      </c>
      <c r="J99" s="1">
        <v>91652</v>
      </c>
      <c r="K99" s="1">
        <v>90954</v>
      </c>
      <c r="L99" s="1">
        <v>91487</v>
      </c>
      <c r="M99" s="1">
        <v>91314</v>
      </c>
      <c r="N99" s="1">
        <v>90911</v>
      </c>
      <c r="O99" s="1">
        <v>91252</v>
      </c>
      <c r="P99" s="1">
        <v>91593</v>
      </c>
      <c r="Q99" s="1">
        <v>92848</v>
      </c>
    </row>
    <row r="100" spans="1:17" ht="12.75" hidden="1">
      <c r="A100" s="5" t="str">
        <f t="shared" si="0"/>
        <v>43</v>
      </c>
      <c r="B100" s="5" t="str">
        <f t="shared" si="1"/>
        <v>Tarragona</v>
      </c>
      <c r="C100" s="1">
        <v>811401</v>
      </c>
      <c r="D100" s="1">
        <v>808420</v>
      </c>
      <c r="E100" s="1">
        <v>803301</v>
      </c>
      <c r="F100" s="1">
        <v>788895</v>
      </c>
      <c r="G100" s="1">
        <v>757795</v>
      </c>
      <c r="H100" s="1">
        <v>730466</v>
      </c>
      <c r="I100" s="1">
        <v>704907</v>
      </c>
      <c r="J100" s="1">
        <v>674144</v>
      </c>
      <c r="K100" s="1">
        <v>654149</v>
      </c>
      <c r="L100" s="1">
        <v>631156</v>
      </c>
      <c r="M100" s="1">
        <v>612086</v>
      </c>
      <c r="N100" s="1">
        <v>598533</v>
      </c>
      <c r="O100" s="1">
        <v>588499</v>
      </c>
      <c r="P100" s="1">
        <v>580245</v>
      </c>
      <c r="Q100" s="1">
        <v>574676</v>
      </c>
    </row>
    <row r="101" spans="1:17" ht="12.75" hidden="1">
      <c r="A101" s="5" t="str">
        <f t="shared" si="0"/>
        <v>44</v>
      </c>
      <c r="B101" s="5" t="str">
        <f t="shared" si="1"/>
        <v>Teruel</v>
      </c>
      <c r="C101" s="1">
        <v>144607</v>
      </c>
      <c r="D101" s="1">
        <v>145277</v>
      </c>
      <c r="E101" s="1">
        <v>146751</v>
      </c>
      <c r="F101" s="1">
        <v>146324</v>
      </c>
      <c r="G101" s="1">
        <v>144046</v>
      </c>
      <c r="H101" s="1">
        <v>142160</v>
      </c>
      <c r="I101" s="1">
        <v>141091</v>
      </c>
      <c r="J101" s="1">
        <v>139333</v>
      </c>
      <c r="K101" s="1">
        <v>138686</v>
      </c>
      <c r="L101" s="1">
        <v>137342</v>
      </c>
      <c r="M101" s="1">
        <v>136233</v>
      </c>
      <c r="N101" s="1">
        <v>136473</v>
      </c>
      <c r="O101" s="1">
        <v>136849</v>
      </c>
      <c r="P101" s="1">
        <v>136840</v>
      </c>
      <c r="Q101" s="1">
        <v>138211</v>
      </c>
    </row>
    <row r="102" spans="1:17" ht="12.75" hidden="1">
      <c r="A102" s="5" t="str">
        <f t="shared" si="0"/>
        <v>45</v>
      </c>
      <c r="B102" s="5" t="str">
        <f t="shared" si="1"/>
        <v>Toledo</v>
      </c>
      <c r="C102" s="1">
        <v>707242</v>
      </c>
      <c r="D102" s="1">
        <v>697959</v>
      </c>
      <c r="E102" s="1">
        <v>689635</v>
      </c>
      <c r="F102" s="1">
        <v>670203</v>
      </c>
      <c r="G102" s="1">
        <v>639621</v>
      </c>
      <c r="H102" s="1">
        <v>615618</v>
      </c>
      <c r="I102" s="1">
        <v>598256</v>
      </c>
      <c r="J102" s="1">
        <v>578060</v>
      </c>
      <c r="K102" s="1">
        <v>563099</v>
      </c>
      <c r="L102" s="1">
        <v>546538</v>
      </c>
      <c r="M102" s="1">
        <v>536131</v>
      </c>
      <c r="N102" s="1">
        <v>527965</v>
      </c>
      <c r="O102" s="1">
        <v>523459</v>
      </c>
      <c r="P102" s="1">
        <v>519664</v>
      </c>
      <c r="Q102" s="1">
        <v>515880</v>
      </c>
    </row>
    <row r="103" spans="1:17" ht="12.75" hidden="1">
      <c r="A103" s="5" t="str">
        <f t="shared" si="0"/>
        <v>46</v>
      </c>
      <c r="B103" s="5" t="str">
        <f t="shared" si="1"/>
        <v>Valencia/València</v>
      </c>
      <c r="C103" s="1">
        <v>2578719</v>
      </c>
      <c r="D103" s="1">
        <v>2581147</v>
      </c>
      <c r="E103" s="1">
        <v>2575362</v>
      </c>
      <c r="F103" s="1">
        <v>2543209</v>
      </c>
      <c r="G103" s="1">
        <v>2486483</v>
      </c>
      <c r="H103" s="1">
        <v>2463592</v>
      </c>
      <c r="I103" s="1">
        <v>2416628</v>
      </c>
      <c r="J103" s="1">
        <v>2358919</v>
      </c>
      <c r="K103" s="1">
        <v>2320297</v>
      </c>
      <c r="L103" s="1">
        <v>2267503</v>
      </c>
      <c r="M103" s="1">
        <v>2227170</v>
      </c>
      <c r="N103" s="1">
        <v>2201200</v>
      </c>
      <c r="O103" s="1">
        <v>2187633</v>
      </c>
      <c r="P103" s="1">
        <v>2172796</v>
      </c>
      <c r="Q103" s="1">
        <v>2172840</v>
      </c>
    </row>
    <row r="104" spans="1:17" ht="12.75" hidden="1">
      <c r="A104" s="5" t="str">
        <f t="shared" si="0"/>
        <v>47</v>
      </c>
      <c r="B104" s="5" t="str">
        <f t="shared" si="1"/>
        <v>Valladolid</v>
      </c>
      <c r="C104" s="1">
        <v>534874</v>
      </c>
      <c r="D104" s="1">
        <v>533640</v>
      </c>
      <c r="E104" s="1">
        <v>532575</v>
      </c>
      <c r="F104" s="1">
        <v>529019</v>
      </c>
      <c r="G104" s="1">
        <v>521661</v>
      </c>
      <c r="H104" s="1">
        <v>519249</v>
      </c>
      <c r="I104" s="1">
        <v>514674</v>
      </c>
      <c r="J104" s="1">
        <v>510863</v>
      </c>
      <c r="K104" s="1">
        <v>506302</v>
      </c>
      <c r="L104" s="1">
        <v>501157</v>
      </c>
      <c r="M104" s="1">
        <v>497961</v>
      </c>
      <c r="N104" s="1">
        <v>495690</v>
      </c>
      <c r="O104" s="1">
        <v>494594</v>
      </c>
      <c r="P104" s="1">
        <v>492029</v>
      </c>
      <c r="Q104" s="1">
        <v>490205</v>
      </c>
    </row>
    <row r="105" spans="1:17" ht="12.75" hidden="1">
      <c r="A105" s="5" t="str">
        <f t="shared" si="0"/>
        <v>48</v>
      </c>
      <c r="B105" s="5" t="str">
        <f t="shared" si="1"/>
        <v>Bizkaia</v>
      </c>
      <c r="C105" s="1">
        <v>1155772</v>
      </c>
      <c r="D105" s="1">
        <v>1153724</v>
      </c>
      <c r="E105" s="1">
        <v>1152658</v>
      </c>
      <c r="F105" s="1">
        <v>1146421</v>
      </c>
      <c r="G105" s="1">
        <v>1141457</v>
      </c>
      <c r="H105" s="1">
        <v>1139863</v>
      </c>
      <c r="I105" s="1">
        <v>1136181</v>
      </c>
      <c r="J105" s="1">
        <v>1132861</v>
      </c>
      <c r="K105" s="1">
        <v>1133428</v>
      </c>
      <c r="L105" s="1">
        <v>1133444</v>
      </c>
      <c r="M105" s="1">
        <v>1132616</v>
      </c>
      <c r="N105" s="1">
        <v>1132729</v>
      </c>
      <c r="O105" s="1">
        <v>1137418</v>
      </c>
      <c r="P105" s="1">
        <v>1137594</v>
      </c>
      <c r="Q105" s="1">
        <v>1140026</v>
      </c>
    </row>
    <row r="106" spans="1:17" ht="12.75" hidden="1">
      <c r="A106" s="5" t="str">
        <f t="shared" si="0"/>
        <v>49</v>
      </c>
      <c r="B106" s="5" t="str">
        <f t="shared" si="1"/>
        <v>Zamora</v>
      </c>
      <c r="C106" s="1">
        <v>193383</v>
      </c>
      <c r="D106" s="1">
        <v>194214</v>
      </c>
      <c r="E106" s="1">
        <v>195665</v>
      </c>
      <c r="F106" s="1">
        <v>197221</v>
      </c>
      <c r="G106" s="1">
        <v>197237</v>
      </c>
      <c r="H106" s="1">
        <v>197492</v>
      </c>
      <c r="I106" s="1">
        <v>198045</v>
      </c>
      <c r="J106" s="1">
        <v>198524</v>
      </c>
      <c r="K106" s="1">
        <v>199688</v>
      </c>
      <c r="L106" s="1">
        <v>200678</v>
      </c>
      <c r="M106" s="1">
        <v>202356</v>
      </c>
      <c r="N106" s="1">
        <v>203469</v>
      </c>
      <c r="O106" s="1">
        <v>204650</v>
      </c>
      <c r="P106" s="1">
        <v>205201</v>
      </c>
      <c r="Q106" s="1">
        <v>207475</v>
      </c>
    </row>
    <row r="107" spans="1:17" ht="12.75" hidden="1">
      <c r="A107" s="5" t="str">
        <f t="shared" si="0"/>
        <v>50</v>
      </c>
      <c r="B107" s="5" t="str">
        <f>+B51</f>
        <v>Zaragoza</v>
      </c>
      <c r="C107" s="1">
        <v>973325</v>
      </c>
      <c r="D107" s="1">
        <v>973252</v>
      </c>
      <c r="E107" s="1">
        <v>970313</v>
      </c>
      <c r="F107" s="1">
        <v>955323</v>
      </c>
      <c r="G107" s="1">
        <v>932502</v>
      </c>
      <c r="H107" s="1">
        <v>917288</v>
      </c>
      <c r="I107" s="1">
        <v>912072</v>
      </c>
      <c r="J107" s="1">
        <v>897350</v>
      </c>
      <c r="K107" s="1">
        <v>880118</v>
      </c>
      <c r="L107" s="1">
        <v>871209</v>
      </c>
      <c r="M107" s="1">
        <v>857565</v>
      </c>
      <c r="N107" s="1">
        <v>848006</v>
      </c>
      <c r="O107" s="1">
        <v>844571</v>
      </c>
      <c r="P107" s="1">
        <v>841438</v>
      </c>
      <c r="Q107" s="1">
        <v>842419</v>
      </c>
    </row>
    <row r="108" spans="1:17" ht="12.75" hidden="1">
      <c r="A108" s="5" t="str">
        <f t="shared" si="0"/>
        <v>51</v>
      </c>
      <c r="B108" s="5" t="str">
        <f t="shared" si="1"/>
        <v>Ceuta</v>
      </c>
      <c r="C108" s="1">
        <v>82376</v>
      </c>
      <c r="D108" s="1">
        <v>80579</v>
      </c>
      <c r="E108" s="1">
        <v>78674</v>
      </c>
      <c r="F108" s="1">
        <v>77389</v>
      </c>
      <c r="G108" s="1">
        <v>76603</v>
      </c>
      <c r="H108" s="1">
        <v>75861</v>
      </c>
      <c r="I108" s="1">
        <v>75276</v>
      </c>
      <c r="J108" s="1">
        <v>74654</v>
      </c>
      <c r="K108" s="1">
        <v>74931</v>
      </c>
      <c r="L108" s="1">
        <v>76152</v>
      </c>
      <c r="M108" s="1">
        <v>75694</v>
      </c>
      <c r="N108" s="1">
        <v>75241</v>
      </c>
      <c r="O108" s="1">
        <v>73704</v>
      </c>
      <c r="P108" s="1">
        <v>72117</v>
      </c>
      <c r="Q108" s="1">
        <v>68796</v>
      </c>
    </row>
    <row r="109" spans="1:17" ht="12.75" hidden="1">
      <c r="A109" s="5" t="str">
        <f t="shared" si="0"/>
        <v>52</v>
      </c>
      <c r="B109" s="5" t="str">
        <f t="shared" si="1"/>
        <v>Melilla</v>
      </c>
      <c r="C109" s="1">
        <v>78476</v>
      </c>
      <c r="D109" s="1">
        <v>76034</v>
      </c>
      <c r="E109" s="1">
        <v>73460</v>
      </c>
      <c r="F109" s="1">
        <v>71448</v>
      </c>
      <c r="G109" s="1">
        <v>69440</v>
      </c>
      <c r="H109" s="1">
        <v>66871</v>
      </c>
      <c r="I109" s="1">
        <v>65488</v>
      </c>
      <c r="J109" s="1">
        <v>68016</v>
      </c>
      <c r="K109" s="1">
        <v>68463</v>
      </c>
      <c r="L109" s="1">
        <v>69184</v>
      </c>
      <c r="M109" s="1">
        <v>68789</v>
      </c>
      <c r="N109" s="1">
        <v>66263</v>
      </c>
      <c r="O109" s="1">
        <v>56929</v>
      </c>
      <c r="P109" s="1">
        <v>60108</v>
      </c>
      <c r="Q109" s="1">
        <v>59576</v>
      </c>
    </row>
  </sheetData>
  <printOptions gridLines="1" horizontalCentered="1"/>
  <pageMargins left="0.5905511811023623" right="0.5905511811023623" top="0.7874015748031497" bottom="0.7874015748031497" header="0.5905511811023623" footer="0.5905511811023623"/>
  <pageSetup fitToHeight="1" fitToWidth="1" horizontalDpi="300" verticalDpi="300" orientation="landscape" paperSize="9" scale="82" r:id="rId1"/>
  <headerFooter alignWithMargins="0">
    <oddHeader>&amp;CEspaña - Población de Comunidades y Ciudades Autónomas
(censos y padrón de habitantes desde 1970)</oddHeader>
    <oddFooter>&amp;C&amp;F - &amp;P&amp;RFrancisco.RuizG@uclm.es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23"/>
  <sheetViews>
    <sheetView workbookViewId="0" topLeftCell="A1">
      <selection activeCell="A3" sqref="A3"/>
    </sheetView>
  </sheetViews>
  <sheetFormatPr defaultColWidth="11.421875" defaultRowHeight="12.75"/>
  <cols>
    <col min="1" max="1" width="17.421875" style="2" customWidth="1"/>
    <col min="2" max="16384" width="11.421875" style="2" customWidth="1"/>
  </cols>
  <sheetData>
    <row r="1" ht="12.75">
      <c r="A1" s="3" t="s">
        <v>22</v>
      </c>
    </row>
    <row r="2" ht="12.75">
      <c r="A2" s="4" t="s">
        <v>23</v>
      </c>
    </row>
    <row r="4" spans="1:2" ht="12.75">
      <c r="A4" s="3" t="s">
        <v>24</v>
      </c>
      <c r="B4" s="3" t="s">
        <v>49</v>
      </c>
    </row>
    <row r="5" spans="1:2" ht="12.75">
      <c r="A5" s="3" t="s">
        <v>25</v>
      </c>
      <c r="B5" s="3" t="s">
        <v>128</v>
      </c>
    </row>
    <row r="6" spans="1:2" ht="12.75">
      <c r="A6" s="3" t="s">
        <v>47</v>
      </c>
      <c r="B6" s="3"/>
    </row>
    <row r="7" spans="1:2" ht="12.75">
      <c r="A7" s="9" t="s">
        <v>135</v>
      </c>
      <c r="B7" s="3" t="s">
        <v>129</v>
      </c>
    </row>
    <row r="8" spans="1:2" ht="12.75">
      <c r="A8" s="9" t="s">
        <v>136</v>
      </c>
      <c r="B8" s="3" t="s">
        <v>130</v>
      </c>
    </row>
    <row r="10" ht="12.75">
      <c r="A10" s="3" t="s">
        <v>26</v>
      </c>
    </row>
    <row r="11" spans="1:2" ht="12.75">
      <c r="A11" s="3" t="s">
        <v>50</v>
      </c>
      <c r="B11" s="3" t="s">
        <v>131</v>
      </c>
    </row>
    <row r="12" spans="1:2" ht="12.75">
      <c r="A12" s="3" t="s">
        <v>51</v>
      </c>
      <c r="B12" s="3" t="s">
        <v>132</v>
      </c>
    </row>
    <row r="13" spans="1:2" ht="12.75">
      <c r="A13" s="2" t="s">
        <v>45</v>
      </c>
      <c r="B13" s="3" t="s">
        <v>138</v>
      </c>
    </row>
    <row r="14" spans="1:2" ht="12.75">
      <c r="A14" s="2" t="s">
        <v>46</v>
      </c>
      <c r="B14" s="3" t="s">
        <v>43</v>
      </c>
    </row>
    <row r="15" spans="1:2" ht="12.75">
      <c r="A15" s="3" t="s">
        <v>139</v>
      </c>
      <c r="B15" s="3" t="s">
        <v>140</v>
      </c>
    </row>
    <row r="16" spans="1:2" ht="12.75">
      <c r="A16" s="3" t="s">
        <v>141</v>
      </c>
      <c r="B16" s="3" t="s">
        <v>142</v>
      </c>
    </row>
    <row r="17" spans="1:2" ht="12.75">
      <c r="A17" s="3" t="s">
        <v>143</v>
      </c>
      <c r="B17" s="3" t="s">
        <v>144</v>
      </c>
    </row>
    <row r="18" spans="1:2" ht="12.75">
      <c r="A18" s="3" t="s">
        <v>145</v>
      </c>
      <c r="B18" s="3" t="s">
        <v>146</v>
      </c>
    </row>
    <row r="19" spans="1:2" ht="12.75">
      <c r="A19" s="3" t="s">
        <v>42</v>
      </c>
      <c r="B19" s="3" t="s">
        <v>48</v>
      </c>
    </row>
    <row r="21" ht="12.75">
      <c r="A21" s="3" t="s">
        <v>27</v>
      </c>
    </row>
    <row r="22" ht="12.75">
      <c r="A22" s="3" t="s">
        <v>133</v>
      </c>
    </row>
    <row r="23" ht="12.75">
      <c r="B23" s="4" t="s">
        <v>134</v>
      </c>
    </row>
  </sheetData>
  <hyperlinks>
    <hyperlink ref="A2" r:id="rId1" display="http://alarcos.esi.uclm.es/per/fruiz/pobesp/"/>
    <hyperlink ref="B23" r:id="rId2" display="http://www.ine.es/jaxi/menu.do?type=pcaxis&amp;path=%2Ft20%2Fe245&amp;file=inebase&amp;L=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Escuela Universitaria de Infor</dc:creator>
  <cp:keywords/>
  <dc:description/>
  <cp:lastModifiedBy>Paco</cp:lastModifiedBy>
  <cp:lastPrinted>2004-12-29T12:43:54Z</cp:lastPrinted>
  <dcterms:created xsi:type="dcterms:W3CDTF">2002-07-26T15:22:24Z</dcterms:created>
  <dcterms:modified xsi:type="dcterms:W3CDTF">2012-01-28T10:24:17Z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