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1"/>
  </bookViews>
  <sheets>
    <sheet name="metadatos" sheetId="1" r:id="rId1"/>
    <sheet name="numero-int" sheetId="2" r:id="rId2"/>
    <sheet name="numero-acu" sheetId="3" r:id="rId3"/>
    <sheet name="poblacion-int" sheetId="4" r:id="rId4"/>
    <sheet name="poblacion-acu" sheetId="5" r:id="rId5"/>
    <sheet name="porcentaje-int" sheetId="6" r:id="rId6"/>
    <sheet name="porcentaje-acu" sheetId="7" r:id="rId7"/>
  </sheets>
  <definedNames>
    <definedName name="_xlnm.Print_Area" localSheetId="2">'numero-acu'!$A$1:$Q$56</definedName>
    <definedName name="_xlnm.Print_Area" localSheetId="1">'numero-int'!$A$1:$S$56</definedName>
    <definedName name="_xlnm.Print_Area" localSheetId="4">'poblacion-acu'!$A$1:$Q$56</definedName>
    <definedName name="_xlnm.Print_Area" localSheetId="3">'poblacion-int'!$A$1:$R$56</definedName>
    <definedName name="_xlnm.Print_Area" localSheetId="6">'porcentaje-acu'!$A$1:$Q$56</definedName>
    <definedName name="_xlnm.Print_Area" localSheetId="5">'porcentaje-int'!$A$1:$Q$56</definedName>
    <definedName name="TablaProvincias" localSheetId="0">#REF!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<sst xmlns="http://schemas.openxmlformats.org/spreadsheetml/2006/main" count="792" uniqueCount="160">
  <si>
    <t>Cantabria</t>
  </si>
  <si>
    <t>Ceuta</t>
  </si>
  <si>
    <t>Melilla</t>
  </si>
  <si>
    <t>Balears (Illes)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</si>
  <si>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</si>
  <si>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</si>
  <si>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</si>
  <si>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</si>
  <si>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</si>
  <si>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</si>
  <si>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</si>
  <si>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</si>
  <si>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</si>
  <si>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</si>
  <si>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</si>
  <si>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</si>
  <si>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</si>
  <si>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</si>
  <si>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</si>
  <si>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</si>
  <si>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</si>
  <si>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</si>
  <si>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</si>
  <si>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</si>
  <si>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TOTAL</t>
  </si>
  <si>
    <t>&gt;=1000001</t>
  </si>
  <si>
    <t>500001-1000000</t>
  </si>
  <si>
    <t>200001-500000</t>
  </si>
  <si>
    <t>100001-200000</t>
  </si>
  <si>
    <t>50001-100000</t>
  </si>
  <si>
    <t>20001-50000</t>
  </si>
  <si>
    <t>10001-20000</t>
  </si>
  <si>
    <t>5001-10000</t>
  </si>
  <si>
    <t>2001-5000</t>
  </si>
  <si>
    <t>1001-2000</t>
  </si>
  <si>
    <t>501-1000</t>
  </si>
  <si>
    <t>201-500</t>
  </si>
  <si>
    <t>101-200</t>
  </si>
  <si>
    <t>España - Datos y Mapas</t>
  </si>
  <si>
    <t>http://alarcos.esi.uclm.es/per/fruiz/pobesp/</t>
  </si>
  <si>
    <t>Temas:</t>
  </si>
  <si>
    <t>Territorios:</t>
  </si>
  <si>
    <t>(*)</t>
  </si>
  <si>
    <t>Fuente:</t>
  </si>
  <si>
    <t>Subtemas:</t>
  </si>
  <si>
    <t>Estadística</t>
  </si>
  <si>
    <t>Tablas:</t>
  </si>
  <si>
    <t>numero-int:</t>
  </si>
  <si>
    <t>numero-acu:</t>
  </si>
  <si>
    <t>poblacion-int:</t>
  </si>
  <si>
    <t>poblacion-acu:</t>
  </si>
  <si>
    <t>porcentaje-int:</t>
  </si>
  <si>
    <t>porcentaje-acu:</t>
  </si>
  <si>
    <t>Porcentaje acumulado de población por intervalos de tamaño</t>
  </si>
  <si>
    <t>Tamaño</t>
  </si>
  <si>
    <t>Porcentaje de población en cada intervalo de tamaño</t>
  </si>
  <si>
    <t>media</t>
  </si>
  <si>
    <t>total</t>
  </si>
  <si>
    <t>intervalos (*)</t>
  </si>
  <si>
    <t xml:space="preserve"> 501-1000</t>
  </si>
  <si>
    <t>Intervalos de Tamaño</t>
  </si>
  <si>
    <t>TOTAL ESPAÑA:</t>
  </si>
  <si>
    <t>Número de entidades en cada intervalo de tamaño</t>
  </si>
  <si>
    <t>Número acumulado de entidades por intervalos de tamaño</t>
  </si>
  <si>
    <t>Población de los entidades en cada intervalo de tamaño</t>
  </si>
  <si>
    <t>Población acumulada de los entidades en cada intervalo de tamaño</t>
  </si>
  <si>
    <t>suma total (número de entidades / población)</t>
  </si>
  <si>
    <t>tamaño medio de los entidades</t>
  </si>
  <si>
    <t>15 intervalos de tamaño diferentes (número de entidades / población / porcentaje de población)</t>
  </si>
  <si>
    <t xml:space="preserve"> 0</t>
  </si>
  <si>
    <t>http://www.ine.es/nomen2/index.do</t>
  </si>
  <si>
    <t>1-100</t>
  </si>
  <si>
    <t>0</t>
  </si>
  <si>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</si>
  <si>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</si>
  <si>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</si>
  <si>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</si>
  <si>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</si>
  <si>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</si>
  <si>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</si>
  <si>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</si>
  <si>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</si>
  <si>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</si>
  <si>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</si>
  <si>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</si>
  <si>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</si>
  <si>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</si>
  <si>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</si>
  <si>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20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</si>
  <si>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</si>
  <si>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</si>
  <si>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</si>
  <si>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</si>
  <si>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</si>
  <si>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</si>
  <si>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</si>
  <si>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</si>
  <si>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</si>
  <si>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</si>
  <si>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</si>
  <si>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</si>
  <si>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</si>
  <si>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</si>
  <si>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</si>
  <si>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</si>
  <si>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</si>
  <si>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</si>
  <si>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</si>
  <si>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</si>
  <si>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</si>
  <si>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</si>
  <si>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</si>
  <si>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</si>
  <si>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</si>
  <si>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</si>
  <si>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</si>
  <si>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</si>
  <si>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</si>
  <si>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</si>
  <si>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</si>
  <si>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</si>
  <si>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</si>
  <si>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</si>
  <si>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</si>
  <si>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</si>
  <si>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</si>
  <si>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</si>
  <si>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</si>
  <si>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</si>
  <si>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</si>
  <si>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</si>
  <si>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</si>
  <si>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</si>
  <si>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</si>
  <si>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</si>
  <si>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</si>
  <si>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</si>
  <si>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</si>
  <si>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</si>
  <si>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</si>
  <si>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</si>
  <si>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49</t>
  </si>
  <si>
    <t>Zamora</t>
  </si>
  <si>
    <t>50</t>
  </si>
  <si>
    <t>Zaragoza</t>
  </si>
  <si>
    <t>51</t>
  </si>
  <si>
    <t>52</t>
  </si>
  <si>
    <t>cp</t>
  </si>
  <si>
    <t>provincia</t>
  </si>
  <si>
    <t>código de provincia</t>
  </si>
  <si>
    <t>nombre de provincia</t>
  </si>
  <si>
    <t>Provincias, Entidades Singulares</t>
  </si>
  <si>
    <t>Lista de Columnas:</t>
  </si>
  <si>
    <t>Nomenclátor. Relación de Unidades Poblacionales (INE). Datos a 1-enero-2011.</t>
  </si>
  <si>
    <t>Araba/Álava</t>
  </si>
  <si>
    <t>Alicante/Alacant</t>
  </si>
  <si>
    <t>Castellón/Castelló</t>
  </si>
  <si>
    <t>Gipuzkoa</t>
  </si>
  <si>
    <t>Valencia/València</t>
  </si>
  <si>
    <t>Bizkaia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</si>
</sst>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5" xfId="0" applyNumberFormat="1" applyFont="1" applyBorder="1" applyAlignment="1">
      <alignment horizontal="centerContinuous" vertical="center"/>
    </xf>
    <xf numFmtId="2" fontId="0" fillId="0" borderId="6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Font="1" applyBorder="1" applyAlignment="1">
      <alignment horizontal="centerContinuous" vertical="center" wrapText="1"/>
    </xf>
    <xf numFmtId="0" fontId="10" fillId="0" borderId="0" xfId="22" applyFont="1">
      <alignment/>
      <protection/>
    </xf>
    <xf numFmtId="0" fontId="10" fillId="0" borderId="0" xfId="22">
      <alignment/>
      <protection/>
    </xf>
    <xf numFmtId="0" fontId="8" fillId="0" borderId="0" xfId="17" applyAlignment="1">
      <alignment/>
    </xf>
    <xf numFmtId="0" fontId="6" fillId="0" borderId="0" xfId="15" applyAlignment="1">
      <alignment/>
    </xf>
    <xf numFmtId="0" fontId="10" fillId="0" borderId="0" xfId="22" applyFont="1" applyAlignment="1">
      <alignment horizontal="right"/>
      <protection/>
    </xf>
    <xf numFmtId="0" fontId="10" fillId="0" borderId="0" xfId="22" applyAlignment="1">
      <alignment horizontal="right"/>
      <protection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22" applyFont="1" applyAlignment="1" quotePrefix="1">
      <alignment horizontal="right"/>
      <protection/>
    </xf>
    <xf numFmtId="1" fontId="4" fillId="0" borderId="5" xfId="0" applyNumberFormat="1" applyFont="1" applyBorder="1" applyAlignment="1" quotePrefix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Followed Hyperlink" xfId="16"/>
    <cellStyle name="Hipervínculo_list-aut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A3" sqref="A3"/>
    </sheetView>
  </sheetViews>
  <sheetFormatPr defaultColWidth="11.421875" defaultRowHeight="12.75"/>
  <cols>
    <col min="1" max="1" width="14.421875" style="31" customWidth="1"/>
    <col min="2" max="16384" width="11.421875" style="31" customWidth="1"/>
  </cols>
  <sheetData>
    <row r="1" ht="12.75">
      <c r="A1" s="30" t="s">
        <v>38</v>
      </c>
    </row>
    <row r="2" ht="12.75">
      <c r="A2" s="32" t="s">
        <v>39</v>
      </c>
    </row>
    <row r="4" spans="1:2" ht="12.75">
      <c r="A4" s="30" t="s">
        <v>40</v>
      </c>
      <c r="B4" s="30" t="s">
        <v>54</v>
      </c>
    </row>
    <row r="5" spans="1:2" ht="12.75">
      <c r="A5" s="30" t="s">
        <v>44</v>
      </c>
      <c r="B5" s="30" t="s">
        <v>45</v>
      </c>
    </row>
    <row r="6" spans="1:2" ht="12.75">
      <c r="A6" s="30" t="s">
        <v>41</v>
      </c>
      <c r="B6" s="30" t="s">
        <v>151</v>
      </c>
    </row>
    <row r="7" spans="1:2" ht="12.75">
      <c r="A7" s="30" t="s">
        <v>46</v>
      </c>
      <c r="B7" s="30"/>
    </row>
    <row r="8" spans="1:2" ht="12.75">
      <c r="A8" s="34" t="s">
        <v>47</v>
      </c>
      <c r="B8" s="30" t="s">
        <v>62</v>
      </c>
    </row>
    <row r="9" spans="1:2" ht="12.75">
      <c r="A9" s="34" t="s">
        <v>48</v>
      </c>
      <c r="B9" s="30" t="s">
        <v>63</v>
      </c>
    </row>
    <row r="10" spans="1:2" ht="12.75">
      <c r="A10" s="34" t="s">
        <v>49</v>
      </c>
      <c r="B10" s="30" t="s">
        <v>64</v>
      </c>
    </row>
    <row r="11" spans="1:2" ht="12.75">
      <c r="A11" s="34" t="s">
        <v>50</v>
      </c>
      <c r="B11" s="30" t="s">
        <v>65</v>
      </c>
    </row>
    <row r="12" spans="1:2" ht="12.75">
      <c r="A12" s="34" t="s">
        <v>51</v>
      </c>
      <c r="B12" s="30" t="s">
        <v>55</v>
      </c>
    </row>
    <row r="13" spans="1:2" ht="12.75">
      <c r="A13" s="34" t="s">
        <v>52</v>
      </c>
      <c r="B13" s="30" t="s">
        <v>53</v>
      </c>
    </row>
    <row r="15" ht="12.75">
      <c r="A15" s="30" t="s">
        <v>152</v>
      </c>
    </row>
    <row r="16" spans="1:2" ht="12.75">
      <c r="A16" s="31" t="s">
        <v>147</v>
      </c>
      <c r="B16" s="30" t="s">
        <v>149</v>
      </c>
    </row>
    <row r="17" spans="1:2" ht="12.75">
      <c r="A17" s="31" t="s">
        <v>148</v>
      </c>
      <c r="B17" s="30" t="s">
        <v>150</v>
      </c>
    </row>
    <row r="18" spans="1:2" ht="12.75">
      <c r="A18" s="31" t="s">
        <v>57</v>
      </c>
      <c r="B18" s="30" t="s">
        <v>66</v>
      </c>
    </row>
    <row r="19" spans="1:2" ht="12.75">
      <c r="A19" s="31" t="s">
        <v>56</v>
      </c>
      <c r="B19" s="30" t="s">
        <v>67</v>
      </c>
    </row>
    <row r="20" spans="1:2" ht="12.75">
      <c r="A20" s="30" t="s">
        <v>58</v>
      </c>
      <c r="B20" s="30" t="s">
        <v>68</v>
      </c>
    </row>
    <row r="21" ht="12.75">
      <c r="B21" s="30"/>
    </row>
    <row r="22" spans="1:2" ht="12.75">
      <c r="A22" s="30" t="s">
        <v>42</v>
      </c>
      <c r="B22" s="30"/>
    </row>
    <row r="23" spans="1:2" ht="12.75">
      <c r="A23" s="35" t="s">
        <v>25</v>
      </c>
      <c r="B23" s="30"/>
    </row>
    <row r="24" ht="12.75">
      <c r="A24" s="35" t="s">
        <v>26</v>
      </c>
    </row>
    <row r="25" ht="12.75">
      <c r="A25" s="35" t="s">
        <v>27</v>
      </c>
    </row>
    <row r="26" ht="12.75">
      <c r="A26" s="35" t="s">
        <v>28</v>
      </c>
    </row>
    <row r="27" ht="12.75">
      <c r="A27" s="35" t="s">
        <v>29</v>
      </c>
    </row>
    <row r="28" ht="12.75">
      <c r="A28" s="35" t="s">
        <v>30</v>
      </c>
    </row>
    <row r="29" ht="12.75">
      <c r="A29" s="35" t="s">
        <v>31</v>
      </c>
    </row>
    <row r="30" ht="12.75">
      <c r="A30" s="35" t="s">
        <v>32</v>
      </c>
    </row>
    <row r="31" ht="12.75">
      <c r="A31" s="35" t="s">
        <v>33</v>
      </c>
    </row>
    <row r="32" ht="12.75">
      <c r="A32" s="35" t="s">
        <v>34</v>
      </c>
    </row>
    <row r="33" ht="12.75">
      <c r="A33" s="35" t="s">
        <v>35</v>
      </c>
    </row>
    <row r="34" ht="12.75">
      <c r="A34" s="35" t="s">
        <v>36</v>
      </c>
    </row>
    <row r="35" ht="12.75">
      <c r="A35" s="35" t="s">
        <v>37</v>
      </c>
    </row>
    <row r="36" ht="12.75">
      <c r="A36" s="34" t="s">
        <v>71</v>
      </c>
    </row>
    <row r="37" ht="12.75">
      <c r="A37" s="39" t="s">
        <v>69</v>
      </c>
    </row>
    <row r="39" ht="12.75">
      <c r="A39" s="30" t="s">
        <v>43</v>
      </c>
    </row>
    <row r="40" ht="12.75">
      <c r="A40" s="30" t="s">
        <v>153</v>
      </c>
    </row>
    <row r="41" ht="12.75">
      <c r="B41" s="33" t="s">
        <v>70</v>
      </c>
    </row>
    <row r="42" ht="12.75">
      <c r="A42" s="30"/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90" zoomScaleNormal="9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"/>
    </sheetView>
  </sheetViews>
  <sheetFormatPr defaultColWidth="11.421875" defaultRowHeight="12.75"/>
  <cols>
    <col min="1" max="1" width="3.7109375" style="9" customWidth="1"/>
    <col min="2" max="2" width="21.140625" style="0" bestFit="1" customWidth="1"/>
    <col min="3" max="4" width="8.7109375" style="18" customWidth="1"/>
    <col min="5" max="6" width="9.7109375" style="18" customWidth="1"/>
    <col min="7" max="8" width="9.28125" style="18" customWidth="1"/>
    <col min="9" max="9" width="9.28125" style="6" customWidth="1"/>
    <col min="10" max="12" width="8.7109375" style="6" customWidth="1"/>
    <col min="13" max="15" width="8.28125" style="6" customWidth="1"/>
    <col min="16" max="19" width="7.7109375" style="6" customWidth="1"/>
  </cols>
  <sheetData>
    <row r="1" spans="1:4" ht="14.25">
      <c r="A1" s="38" t="str">
        <f>+metadatos!B8</f>
        <v>Número de entidades en cada intervalo de tamaño</v>
      </c>
      <c r="B1" s="37"/>
      <c r="C1" s="19"/>
      <c r="D1" s="19"/>
    </row>
    <row r="2" spans="1:19" ht="12.75">
      <c r="A2" s="37"/>
      <c r="B2" s="37"/>
      <c r="C2"/>
      <c r="D2"/>
      <c r="E2" s="41" t="s">
        <v>60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ht="25.5" customHeight="1">
      <c r="A3" s="20" t="s">
        <v>147</v>
      </c>
      <c r="B3" s="21" t="s">
        <v>148</v>
      </c>
      <c r="C3" s="22" t="s">
        <v>57</v>
      </c>
      <c r="D3" s="29" t="s">
        <v>56</v>
      </c>
      <c r="E3" s="36" t="s">
        <v>25</v>
      </c>
      <c r="F3" s="36" t="s">
        <v>26</v>
      </c>
      <c r="G3" s="36" t="s">
        <v>27</v>
      </c>
      <c r="H3" s="36" t="s">
        <v>28</v>
      </c>
      <c r="I3" s="36" t="s">
        <v>29</v>
      </c>
      <c r="J3" s="36" t="s">
        <v>30</v>
      </c>
      <c r="K3" s="36" t="s">
        <v>31</v>
      </c>
      <c r="L3" s="36" t="s">
        <v>32</v>
      </c>
      <c r="M3" s="36" t="s">
        <v>33</v>
      </c>
      <c r="N3" s="36" t="s">
        <v>34</v>
      </c>
      <c r="O3" s="36" t="s">
        <v>59</v>
      </c>
      <c r="P3" s="36" t="s">
        <v>36</v>
      </c>
      <c r="Q3" s="36" t="s">
        <v>37</v>
      </c>
      <c r="R3" s="36" t="s">
        <v>71</v>
      </c>
      <c r="S3" s="40" t="s">
        <v>72</v>
      </c>
    </row>
    <row r="4" spans="1:19" ht="12.75">
      <c r="A4" s="11" t="s">
        <v>5</v>
      </c>
      <c r="B4" s="2" t="s">
        <v>154</v>
      </c>
      <c r="C4" s="15">
        <f aca="true" t="shared" si="0" ref="C4:C9">+SUM(E4:S4)</f>
        <v>428</v>
      </c>
      <c r="D4" s="15">
        <f>+'poblacion-int'!C4/'numero-int'!C4</f>
        <v>745.857476635514</v>
      </c>
      <c r="E4" s="15"/>
      <c r="F4" s="15"/>
      <c r="G4" s="15">
        <v>1</v>
      </c>
      <c r="H4" s="15"/>
      <c r="I4" s="7"/>
      <c r="J4" s="7"/>
      <c r="K4" s="7">
        <v>1</v>
      </c>
      <c r="L4" s="7">
        <v>1</v>
      </c>
      <c r="M4" s="7">
        <v>4</v>
      </c>
      <c r="N4" s="7">
        <v>9</v>
      </c>
      <c r="O4" s="7">
        <v>6</v>
      </c>
      <c r="P4" s="7">
        <v>31</v>
      </c>
      <c r="Q4" s="7">
        <v>54</v>
      </c>
      <c r="R4" s="7">
        <v>317</v>
      </c>
      <c r="S4" s="7">
        <v>4</v>
      </c>
    </row>
    <row r="5" spans="1:19" ht="12.75">
      <c r="A5" s="12" t="s">
        <v>6</v>
      </c>
      <c r="B5" s="3" t="s">
        <v>73</v>
      </c>
      <c r="C5" s="16">
        <f t="shared" si="0"/>
        <v>316</v>
      </c>
      <c r="D5" s="16">
        <f>+'poblacion-int'!C5/'numero-int'!C5</f>
        <v>1273.1582278481012</v>
      </c>
      <c r="E5" s="16"/>
      <c r="F5" s="16"/>
      <c r="G5" s="16"/>
      <c r="H5" s="16">
        <v>1</v>
      </c>
      <c r="I5" s="8"/>
      <c r="J5" s="8">
        <v>3</v>
      </c>
      <c r="K5" s="8">
        <v>2</v>
      </c>
      <c r="L5" s="8">
        <v>2</v>
      </c>
      <c r="M5" s="8">
        <v>17</v>
      </c>
      <c r="N5" s="8">
        <v>20</v>
      </c>
      <c r="O5" s="8">
        <v>26</v>
      </c>
      <c r="P5" s="8">
        <v>35</v>
      </c>
      <c r="Q5" s="8">
        <v>33</v>
      </c>
      <c r="R5" s="8">
        <v>168</v>
      </c>
      <c r="S5" s="8">
        <v>9</v>
      </c>
    </row>
    <row r="6" spans="1:19" ht="12.75">
      <c r="A6" s="12" t="s">
        <v>7</v>
      </c>
      <c r="B6" s="3" t="s">
        <v>155</v>
      </c>
      <c r="C6" s="16">
        <f t="shared" si="0"/>
        <v>289</v>
      </c>
      <c r="D6" s="16">
        <f>+'poblacion-int'!C6/'numero-int'!C6</f>
        <v>6692.480968858132</v>
      </c>
      <c r="E6" s="16"/>
      <c r="F6" s="16"/>
      <c r="G6" s="16">
        <v>1</v>
      </c>
      <c r="H6" s="16">
        <v>2</v>
      </c>
      <c r="I6" s="8">
        <v>4</v>
      </c>
      <c r="J6" s="8">
        <v>18</v>
      </c>
      <c r="K6" s="8">
        <v>13</v>
      </c>
      <c r="L6" s="8">
        <v>26</v>
      </c>
      <c r="M6" s="8">
        <v>31</v>
      </c>
      <c r="N6" s="8">
        <v>41</v>
      </c>
      <c r="O6" s="8">
        <v>31</v>
      </c>
      <c r="P6" s="8">
        <v>59</v>
      </c>
      <c r="Q6" s="8">
        <v>25</v>
      </c>
      <c r="R6" s="8">
        <v>37</v>
      </c>
      <c r="S6" s="8">
        <v>1</v>
      </c>
    </row>
    <row r="7" spans="1:19" ht="12.75">
      <c r="A7" s="12" t="s">
        <v>8</v>
      </c>
      <c r="B7" s="3" t="s">
        <v>74</v>
      </c>
      <c r="C7" s="16">
        <f t="shared" si="0"/>
        <v>644</v>
      </c>
      <c r="D7" s="16">
        <f>+'poblacion-int'!C7/'numero-int'!C7</f>
        <v>1091.333850931677</v>
      </c>
      <c r="E7" s="16"/>
      <c r="F7" s="16"/>
      <c r="G7" s="16"/>
      <c r="H7" s="16">
        <v>1</v>
      </c>
      <c r="I7" s="8"/>
      <c r="J7" s="8">
        <v>2</v>
      </c>
      <c r="K7" s="8">
        <v>6</v>
      </c>
      <c r="L7" s="8">
        <v>21</v>
      </c>
      <c r="M7" s="8">
        <v>27</v>
      </c>
      <c r="N7" s="8">
        <v>30</v>
      </c>
      <c r="O7" s="8">
        <v>43</v>
      </c>
      <c r="P7" s="8">
        <v>90</v>
      </c>
      <c r="Q7" s="8">
        <v>73</v>
      </c>
      <c r="R7" s="8">
        <v>328</v>
      </c>
      <c r="S7" s="8">
        <v>23</v>
      </c>
    </row>
    <row r="8" spans="1:19" ht="12.75">
      <c r="A8" s="12" t="s">
        <v>9</v>
      </c>
      <c r="B8" s="3" t="s">
        <v>75</v>
      </c>
      <c r="C8" s="16">
        <f t="shared" si="0"/>
        <v>459</v>
      </c>
      <c r="D8" s="16">
        <f>+'poblacion-int'!C8/'numero-int'!C8</f>
        <v>376.26143790849676</v>
      </c>
      <c r="E8" s="16"/>
      <c r="F8" s="16"/>
      <c r="G8" s="16"/>
      <c r="H8" s="16"/>
      <c r="I8" s="8">
        <v>1</v>
      </c>
      <c r="J8" s="8"/>
      <c r="K8" s="8"/>
      <c r="L8" s="8">
        <v>3</v>
      </c>
      <c r="M8" s="8">
        <v>10</v>
      </c>
      <c r="N8" s="8">
        <v>8</v>
      </c>
      <c r="O8" s="8">
        <v>19</v>
      </c>
      <c r="P8" s="8">
        <v>57</v>
      </c>
      <c r="Q8" s="8">
        <v>86</v>
      </c>
      <c r="R8" s="8">
        <v>265</v>
      </c>
      <c r="S8" s="8">
        <v>10</v>
      </c>
    </row>
    <row r="9" spans="1:19" ht="12.75">
      <c r="A9" s="12" t="s">
        <v>10</v>
      </c>
      <c r="B9" s="3" t="s">
        <v>76</v>
      </c>
      <c r="C9" s="16">
        <f t="shared" si="0"/>
        <v>287</v>
      </c>
      <c r="D9" s="16">
        <f>+'poblacion-int'!C9/'numero-int'!C9</f>
        <v>2417.843205574913</v>
      </c>
      <c r="E9" s="16"/>
      <c r="F9" s="16"/>
      <c r="G9" s="16"/>
      <c r="H9" s="16">
        <v>1</v>
      </c>
      <c r="I9" s="8">
        <v>1</v>
      </c>
      <c r="J9" s="8">
        <v>3</v>
      </c>
      <c r="K9" s="8">
        <v>4</v>
      </c>
      <c r="L9" s="8">
        <v>19</v>
      </c>
      <c r="M9" s="8">
        <v>42</v>
      </c>
      <c r="N9" s="8">
        <v>47</v>
      </c>
      <c r="O9" s="8">
        <v>52</v>
      </c>
      <c r="P9" s="8">
        <v>40</v>
      </c>
      <c r="Q9" s="8">
        <v>21</v>
      </c>
      <c r="R9" s="8">
        <v>53</v>
      </c>
      <c r="S9" s="8">
        <v>4</v>
      </c>
    </row>
    <row r="10" spans="1:19" ht="12.75">
      <c r="A10" s="12" t="s">
        <v>11</v>
      </c>
      <c r="B10" s="3" t="s">
        <v>3</v>
      </c>
      <c r="C10" s="16">
        <f aca="true" t="shared" si="1" ref="C10:C42">+SUM(E10:S10)</f>
        <v>316</v>
      </c>
      <c r="D10" s="16">
        <f>+'poblacion-int'!C10/'numero-int'!C10</f>
        <v>3522.512658227848</v>
      </c>
      <c r="E10" s="16"/>
      <c r="F10" s="16"/>
      <c r="G10" s="16">
        <v>1</v>
      </c>
      <c r="H10" s="16"/>
      <c r="I10" s="8"/>
      <c r="J10" s="8">
        <v>6</v>
      </c>
      <c r="K10" s="8">
        <v>10</v>
      </c>
      <c r="L10" s="8">
        <v>30</v>
      </c>
      <c r="M10" s="8">
        <v>54</v>
      </c>
      <c r="N10" s="8">
        <v>32</v>
      </c>
      <c r="O10" s="8">
        <v>44</v>
      </c>
      <c r="P10" s="8">
        <v>49</v>
      </c>
      <c r="Q10" s="8">
        <v>33</v>
      </c>
      <c r="R10" s="8">
        <v>55</v>
      </c>
      <c r="S10" s="8">
        <v>2</v>
      </c>
    </row>
    <row r="11" spans="1:19" ht="12.75">
      <c r="A11" s="12" t="s">
        <v>12</v>
      </c>
      <c r="B11" s="3" t="s">
        <v>77</v>
      </c>
      <c r="C11" s="16">
        <f t="shared" si="1"/>
        <v>1313</v>
      </c>
      <c r="D11" s="16">
        <f>+'poblacion-int'!C11/'numero-int'!C11</f>
        <v>4211.042650418888</v>
      </c>
      <c r="E11" s="16">
        <v>1</v>
      </c>
      <c r="F11" s="16"/>
      <c r="G11" s="16">
        <v>3</v>
      </c>
      <c r="H11" s="16">
        <v>3</v>
      </c>
      <c r="I11" s="8">
        <v>12</v>
      </c>
      <c r="J11" s="8">
        <v>20</v>
      </c>
      <c r="K11" s="8">
        <v>32</v>
      </c>
      <c r="L11" s="8">
        <v>52</v>
      </c>
      <c r="M11" s="8">
        <v>69</v>
      </c>
      <c r="N11" s="8">
        <v>95</v>
      </c>
      <c r="O11" s="8">
        <v>123</v>
      </c>
      <c r="P11" s="8">
        <v>204</v>
      </c>
      <c r="Q11" s="8">
        <v>153</v>
      </c>
      <c r="R11" s="8">
        <v>515</v>
      </c>
      <c r="S11" s="8">
        <v>31</v>
      </c>
    </row>
    <row r="12" spans="1:19" ht="12.75">
      <c r="A12" s="12" t="s">
        <v>13</v>
      </c>
      <c r="B12" s="3" t="s">
        <v>78</v>
      </c>
      <c r="C12" s="16">
        <f t="shared" si="1"/>
        <v>1179</v>
      </c>
      <c r="D12" s="16">
        <f>+'poblacion-int'!C12/'numero-int'!C12</f>
        <v>318.6234096692112</v>
      </c>
      <c r="E12" s="16"/>
      <c r="F12" s="16"/>
      <c r="G12" s="16"/>
      <c r="H12" s="16">
        <v>1</v>
      </c>
      <c r="I12" s="8"/>
      <c r="J12" s="8">
        <v>2</v>
      </c>
      <c r="K12" s="8"/>
      <c r="L12" s="8">
        <v>2</v>
      </c>
      <c r="M12" s="8">
        <v>6</v>
      </c>
      <c r="N12" s="8">
        <v>12</v>
      </c>
      <c r="O12" s="8">
        <v>36</v>
      </c>
      <c r="P12" s="8">
        <v>71</v>
      </c>
      <c r="Q12" s="8">
        <v>133</v>
      </c>
      <c r="R12" s="8">
        <v>899</v>
      </c>
      <c r="S12" s="8">
        <v>17</v>
      </c>
    </row>
    <row r="13" spans="1:19" ht="12.75">
      <c r="A13" s="12" t="s">
        <v>14</v>
      </c>
      <c r="B13" s="3" t="s">
        <v>79</v>
      </c>
      <c r="C13" s="16">
        <f t="shared" si="1"/>
        <v>335</v>
      </c>
      <c r="D13" s="16">
        <f>+'poblacion-int'!C13/'numero-int'!C13</f>
        <v>1240.1373134328358</v>
      </c>
      <c r="E13" s="16"/>
      <c r="F13" s="16"/>
      <c r="G13" s="16"/>
      <c r="H13" s="16"/>
      <c r="I13" s="8">
        <v>1</v>
      </c>
      <c r="J13" s="8">
        <v>1</v>
      </c>
      <c r="K13" s="8">
        <v>2</v>
      </c>
      <c r="L13" s="8">
        <v>7</v>
      </c>
      <c r="M13" s="8">
        <v>23</v>
      </c>
      <c r="N13" s="8">
        <v>33</v>
      </c>
      <c r="O13" s="8">
        <v>66</v>
      </c>
      <c r="P13" s="8">
        <v>87</v>
      </c>
      <c r="Q13" s="8">
        <v>36</v>
      </c>
      <c r="R13" s="8">
        <v>71</v>
      </c>
      <c r="S13" s="8">
        <v>8</v>
      </c>
    </row>
    <row r="14" spans="1:19" ht="12.75">
      <c r="A14" s="12" t="s">
        <v>15</v>
      </c>
      <c r="B14" s="3" t="s">
        <v>80</v>
      </c>
      <c r="C14" s="16">
        <f t="shared" si="1"/>
        <v>215</v>
      </c>
      <c r="D14" s="16">
        <f>+'poblacion-int'!C14/'numero-int'!C14</f>
        <v>5783.8093023255815</v>
      </c>
      <c r="E14" s="16"/>
      <c r="F14" s="16"/>
      <c r="G14" s="16"/>
      <c r="H14" s="16">
        <v>3</v>
      </c>
      <c r="I14" s="8">
        <v>3</v>
      </c>
      <c r="J14" s="8">
        <v>5</v>
      </c>
      <c r="K14" s="8">
        <v>11</v>
      </c>
      <c r="L14" s="8">
        <v>17</v>
      </c>
      <c r="M14" s="8">
        <v>23</v>
      </c>
      <c r="N14" s="8">
        <v>21</v>
      </c>
      <c r="O14" s="8">
        <v>15</v>
      </c>
      <c r="P14" s="8">
        <v>34</v>
      </c>
      <c r="Q14" s="8">
        <v>24</v>
      </c>
      <c r="R14" s="8">
        <v>54</v>
      </c>
      <c r="S14" s="8">
        <v>5</v>
      </c>
    </row>
    <row r="15" spans="1:19" ht="12.75">
      <c r="A15" s="12" t="s">
        <v>16</v>
      </c>
      <c r="B15" s="3" t="s">
        <v>156</v>
      </c>
      <c r="C15" s="16">
        <f t="shared" si="1"/>
        <v>384</v>
      </c>
      <c r="D15" s="16">
        <f>+'poblacion-int'!C15/'numero-int'!C15</f>
        <v>1573.8125</v>
      </c>
      <c r="E15" s="16"/>
      <c r="F15" s="16"/>
      <c r="G15" s="16"/>
      <c r="H15" s="16">
        <v>1</v>
      </c>
      <c r="I15" s="8">
        <v>1</v>
      </c>
      <c r="J15" s="8">
        <v>6</v>
      </c>
      <c r="K15" s="8">
        <v>2</v>
      </c>
      <c r="L15" s="8">
        <v>8</v>
      </c>
      <c r="M15" s="8">
        <v>20</v>
      </c>
      <c r="N15" s="8">
        <v>20</v>
      </c>
      <c r="O15" s="8">
        <v>30</v>
      </c>
      <c r="P15" s="8">
        <v>36</v>
      </c>
      <c r="Q15" s="8">
        <v>44</v>
      </c>
      <c r="R15" s="8">
        <v>190</v>
      </c>
      <c r="S15" s="8">
        <v>26</v>
      </c>
    </row>
    <row r="16" spans="1:19" ht="12.75">
      <c r="A16" s="12" t="s">
        <v>17</v>
      </c>
      <c r="B16" s="3" t="s">
        <v>81</v>
      </c>
      <c r="C16" s="16">
        <f t="shared" si="1"/>
        <v>170</v>
      </c>
      <c r="D16" s="16">
        <f>+'poblacion-int'!C16/'numero-int'!C16</f>
        <v>3118.676470588235</v>
      </c>
      <c r="E16" s="16"/>
      <c r="F16" s="16"/>
      <c r="G16" s="16"/>
      <c r="H16" s="16"/>
      <c r="I16" s="8">
        <v>2</v>
      </c>
      <c r="J16" s="8">
        <v>3</v>
      </c>
      <c r="K16" s="8">
        <v>8</v>
      </c>
      <c r="L16" s="8">
        <v>11</v>
      </c>
      <c r="M16" s="8">
        <v>15</v>
      </c>
      <c r="N16" s="8">
        <v>20</v>
      </c>
      <c r="O16" s="8">
        <v>29</v>
      </c>
      <c r="P16" s="8">
        <v>24</v>
      </c>
      <c r="Q16" s="8">
        <v>13</v>
      </c>
      <c r="R16" s="8">
        <v>41</v>
      </c>
      <c r="S16" s="8">
        <v>4</v>
      </c>
    </row>
    <row r="17" spans="1:19" ht="12.75">
      <c r="A17" s="12" t="s">
        <v>18</v>
      </c>
      <c r="B17" s="3" t="s">
        <v>82</v>
      </c>
      <c r="C17" s="16">
        <f t="shared" si="1"/>
        <v>351</v>
      </c>
      <c r="D17" s="16">
        <f>+'poblacion-int'!C17/'numero-int'!C17</f>
        <v>2295.8888888888887</v>
      </c>
      <c r="E17" s="16"/>
      <c r="F17" s="16"/>
      <c r="G17" s="16">
        <v>1</v>
      </c>
      <c r="H17" s="16"/>
      <c r="I17" s="8"/>
      <c r="J17" s="8">
        <v>4</v>
      </c>
      <c r="K17" s="8">
        <v>6</v>
      </c>
      <c r="L17" s="8">
        <v>17</v>
      </c>
      <c r="M17" s="8">
        <v>27</v>
      </c>
      <c r="N17" s="8">
        <v>22</v>
      </c>
      <c r="O17" s="8">
        <v>33</v>
      </c>
      <c r="P17" s="8">
        <v>58</v>
      </c>
      <c r="Q17" s="8">
        <v>30</v>
      </c>
      <c r="R17" s="8">
        <v>143</v>
      </c>
      <c r="S17" s="8">
        <v>10</v>
      </c>
    </row>
    <row r="18" spans="1:19" ht="12.75">
      <c r="A18" s="12" t="s">
        <v>19</v>
      </c>
      <c r="B18" s="3" t="s">
        <v>83</v>
      </c>
      <c r="C18" s="16">
        <f t="shared" si="1"/>
        <v>10425</v>
      </c>
      <c r="D18" s="16">
        <f>+'poblacion-int'!C18/'numero-int'!C18</f>
        <v>110.03587529976019</v>
      </c>
      <c r="E18" s="16"/>
      <c r="F18" s="16"/>
      <c r="G18" s="16">
        <v>1</v>
      </c>
      <c r="H18" s="16"/>
      <c r="I18" s="8">
        <v>2</v>
      </c>
      <c r="J18" s="8">
        <v>1</v>
      </c>
      <c r="K18" s="8">
        <v>5</v>
      </c>
      <c r="L18" s="8">
        <v>8</v>
      </c>
      <c r="M18" s="8">
        <v>39</v>
      </c>
      <c r="N18" s="8">
        <v>36</v>
      </c>
      <c r="O18" s="8">
        <v>58</v>
      </c>
      <c r="P18" s="8">
        <v>298</v>
      </c>
      <c r="Q18" s="8">
        <v>683</v>
      </c>
      <c r="R18" s="8">
        <v>8754</v>
      </c>
      <c r="S18" s="8">
        <v>540</v>
      </c>
    </row>
    <row r="19" spans="1:19" ht="12.75">
      <c r="A19" s="12" t="s">
        <v>20</v>
      </c>
      <c r="B19" s="3" t="s">
        <v>84</v>
      </c>
      <c r="C19" s="16">
        <f t="shared" si="1"/>
        <v>333</v>
      </c>
      <c r="D19" s="16">
        <f>+'poblacion-int'!C19/'numero-int'!C19</f>
        <v>658.072072072072</v>
      </c>
      <c r="E19" s="16"/>
      <c r="F19" s="16"/>
      <c r="G19" s="16"/>
      <c r="H19" s="16"/>
      <c r="I19" s="8">
        <v>1</v>
      </c>
      <c r="J19" s="8"/>
      <c r="K19" s="8">
        <v>1</v>
      </c>
      <c r="L19" s="8">
        <v>5</v>
      </c>
      <c r="M19" s="8">
        <v>9</v>
      </c>
      <c r="N19" s="8">
        <v>19</v>
      </c>
      <c r="O19" s="8">
        <v>30</v>
      </c>
      <c r="P19" s="8">
        <v>62</v>
      </c>
      <c r="Q19" s="8">
        <v>60</v>
      </c>
      <c r="R19" s="8">
        <v>145</v>
      </c>
      <c r="S19" s="8">
        <v>1</v>
      </c>
    </row>
    <row r="20" spans="1:19" ht="12.75">
      <c r="A20" s="12" t="s">
        <v>21</v>
      </c>
      <c r="B20" s="3" t="s">
        <v>85</v>
      </c>
      <c r="C20" s="16">
        <f t="shared" si="1"/>
        <v>1089</v>
      </c>
      <c r="D20" s="16">
        <f>+'poblacion-int'!C20/'numero-int'!C20</f>
        <v>694.9586776859504</v>
      </c>
      <c r="E20" s="16"/>
      <c r="F20" s="16"/>
      <c r="G20" s="16"/>
      <c r="H20" s="16"/>
      <c r="I20" s="8">
        <v>1</v>
      </c>
      <c r="J20" s="8">
        <v>7</v>
      </c>
      <c r="K20" s="8">
        <v>4</v>
      </c>
      <c r="L20" s="8">
        <v>16</v>
      </c>
      <c r="M20" s="8">
        <v>30</v>
      </c>
      <c r="N20" s="8">
        <v>43</v>
      </c>
      <c r="O20" s="8">
        <v>70</v>
      </c>
      <c r="P20" s="8">
        <v>127</v>
      </c>
      <c r="Q20" s="8">
        <v>127</v>
      </c>
      <c r="R20" s="8">
        <v>634</v>
      </c>
      <c r="S20" s="8">
        <v>30</v>
      </c>
    </row>
    <row r="21" spans="1:19" ht="12.75">
      <c r="A21" s="12" t="s">
        <v>22</v>
      </c>
      <c r="B21" s="3" t="s">
        <v>86</v>
      </c>
      <c r="C21" s="16">
        <f t="shared" si="1"/>
        <v>484</v>
      </c>
      <c r="D21" s="16">
        <f>+'poblacion-int'!C21/'numero-int'!C21</f>
        <v>1910.2272727272727</v>
      </c>
      <c r="E21" s="16"/>
      <c r="F21" s="16"/>
      <c r="G21" s="16">
        <v>1</v>
      </c>
      <c r="H21" s="16"/>
      <c r="I21" s="8">
        <v>1</v>
      </c>
      <c r="J21" s="8">
        <v>3</v>
      </c>
      <c r="K21" s="8">
        <v>11</v>
      </c>
      <c r="L21" s="8">
        <v>14</v>
      </c>
      <c r="M21" s="8">
        <v>44</v>
      </c>
      <c r="N21" s="8">
        <v>55</v>
      </c>
      <c r="O21" s="8">
        <v>68</v>
      </c>
      <c r="P21" s="8">
        <v>93</v>
      </c>
      <c r="Q21" s="8">
        <v>68</v>
      </c>
      <c r="R21" s="8">
        <v>125</v>
      </c>
      <c r="S21" s="8">
        <v>1</v>
      </c>
    </row>
    <row r="22" spans="1:19" ht="12.75">
      <c r="A22" s="12" t="s">
        <v>23</v>
      </c>
      <c r="B22" s="3" t="s">
        <v>87</v>
      </c>
      <c r="C22" s="16">
        <f t="shared" si="1"/>
        <v>522</v>
      </c>
      <c r="D22" s="16">
        <f>+'poblacion-int'!C22/'numero-int'!C22</f>
        <v>491.3045977011494</v>
      </c>
      <c r="E22" s="16"/>
      <c r="F22" s="16"/>
      <c r="G22" s="16"/>
      <c r="H22" s="16"/>
      <c r="I22" s="8">
        <v>1</v>
      </c>
      <c r="J22" s="8">
        <v>1</v>
      </c>
      <c r="K22" s="8">
        <v>1</v>
      </c>
      <c r="L22" s="8">
        <v>3</v>
      </c>
      <c r="M22" s="8">
        <v>10</v>
      </c>
      <c r="N22" s="8">
        <v>14</v>
      </c>
      <c r="O22" s="8">
        <v>24</v>
      </c>
      <c r="P22" s="8">
        <v>47</v>
      </c>
      <c r="Q22" s="8">
        <v>77</v>
      </c>
      <c r="R22" s="8">
        <v>331</v>
      </c>
      <c r="S22" s="8">
        <v>13</v>
      </c>
    </row>
    <row r="23" spans="1:19" ht="12.75">
      <c r="A23" s="12" t="s">
        <v>88</v>
      </c>
      <c r="B23" s="3" t="s">
        <v>157</v>
      </c>
      <c r="C23" s="16">
        <f t="shared" si="1"/>
        <v>303</v>
      </c>
      <c r="D23" s="16">
        <f>+'poblacion-int'!C23/'numero-int'!C23</f>
        <v>2341.937293729373</v>
      </c>
      <c r="E23" s="16"/>
      <c r="F23" s="16"/>
      <c r="G23" s="16"/>
      <c r="H23" s="16">
        <v>1</v>
      </c>
      <c r="I23" s="8">
        <v>1</v>
      </c>
      <c r="J23" s="8">
        <v>4</v>
      </c>
      <c r="K23" s="8">
        <v>8</v>
      </c>
      <c r="L23" s="8">
        <v>16</v>
      </c>
      <c r="M23" s="8">
        <v>18</v>
      </c>
      <c r="N23" s="8">
        <v>25</v>
      </c>
      <c r="O23" s="8">
        <v>22</v>
      </c>
      <c r="P23" s="8">
        <v>54</v>
      </c>
      <c r="Q23" s="8">
        <v>47</v>
      </c>
      <c r="R23" s="8">
        <v>102</v>
      </c>
      <c r="S23" s="8">
        <v>5</v>
      </c>
    </row>
    <row r="24" spans="1:19" ht="12.75">
      <c r="A24" s="12" t="s">
        <v>89</v>
      </c>
      <c r="B24" s="3" t="s">
        <v>90</v>
      </c>
      <c r="C24" s="16">
        <f t="shared" si="1"/>
        <v>223</v>
      </c>
      <c r="D24" s="16">
        <f>+'poblacion-int'!C24/'numero-int'!C24</f>
        <v>2340.663677130045</v>
      </c>
      <c r="E24" s="16"/>
      <c r="F24" s="16"/>
      <c r="G24" s="16"/>
      <c r="H24" s="16">
        <v>1</v>
      </c>
      <c r="I24" s="8"/>
      <c r="J24" s="8">
        <v>1</v>
      </c>
      <c r="K24" s="8">
        <v>11</v>
      </c>
      <c r="L24" s="8">
        <v>6</v>
      </c>
      <c r="M24" s="8">
        <v>29</v>
      </c>
      <c r="N24" s="8">
        <v>19</v>
      </c>
      <c r="O24" s="8">
        <v>18</v>
      </c>
      <c r="P24" s="8">
        <v>34</v>
      </c>
      <c r="Q24" s="8">
        <v>15</v>
      </c>
      <c r="R24" s="8">
        <v>81</v>
      </c>
      <c r="S24" s="8">
        <v>8</v>
      </c>
    </row>
    <row r="25" spans="1:19" ht="12.75">
      <c r="A25" s="12" t="s">
        <v>91</v>
      </c>
      <c r="B25" s="3" t="s">
        <v>92</v>
      </c>
      <c r="C25" s="16">
        <f t="shared" si="1"/>
        <v>780</v>
      </c>
      <c r="D25" s="16">
        <f>+'poblacion-int'!C25/'numero-int'!C25</f>
        <v>292.7705128205128</v>
      </c>
      <c r="E25" s="16"/>
      <c r="F25" s="16"/>
      <c r="G25" s="16"/>
      <c r="H25" s="16"/>
      <c r="I25" s="8">
        <v>1</v>
      </c>
      <c r="J25" s="8"/>
      <c r="K25" s="8">
        <v>4</v>
      </c>
      <c r="L25" s="8">
        <v>2</v>
      </c>
      <c r="M25" s="8">
        <v>4</v>
      </c>
      <c r="N25" s="8">
        <v>14</v>
      </c>
      <c r="O25" s="8">
        <v>27</v>
      </c>
      <c r="P25" s="8">
        <v>62</v>
      </c>
      <c r="Q25" s="8">
        <v>94</v>
      </c>
      <c r="R25" s="8">
        <v>540</v>
      </c>
      <c r="S25" s="8">
        <v>32</v>
      </c>
    </row>
    <row r="26" spans="1:19" ht="12.75">
      <c r="A26" s="12" t="s">
        <v>93</v>
      </c>
      <c r="B26" s="3" t="s">
        <v>94</v>
      </c>
      <c r="C26" s="16">
        <f t="shared" si="1"/>
        <v>395</v>
      </c>
      <c r="D26" s="16">
        <f>+'poblacion-int'!C26/'numero-int'!C26</f>
        <v>1697.7215189873418</v>
      </c>
      <c r="E26" s="16"/>
      <c r="F26" s="16"/>
      <c r="G26" s="16"/>
      <c r="H26" s="16">
        <v>1</v>
      </c>
      <c r="I26" s="8">
        <v>1</v>
      </c>
      <c r="J26" s="8">
        <v>3</v>
      </c>
      <c r="K26" s="8">
        <v>8</v>
      </c>
      <c r="L26" s="8">
        <v>14</v>
      </c>
      <c r="M26" s="8">
        <v>33</v>
      </c>
      <c r="N26" s="8">
        <v>23</v>
      </c>
      <c r="O26" s="8">
        <v>26</v>
      </c>
      <c r="P26" s="8">
        <v>51</v>
      </c>
      <c r="Q26" s="8">
        <v>30</v>
      </c>
      <c r="R26" s="8">
        <v>181</v>
      </c>
      <c r="S26" s="8">
        <v>24</v>
      </c>
    </row>
    <row r="27" spans="1:19" ht="12.75">
      <c r="A27" s="12" t="s">
        <v>95</v>
      </c>
      <c r="B27" s="3" t="s">
        <v>96</v>
      </c>
      <c r="C27" s="16">
        <f t="shared" si="1"/>
        <v>1402</v>
      </c>
      <c r="D27" s="16">
        <f>+'poblacion-int'!C27/'numero-int'!C27</f>
        <v>355.06348074179743</v>
      </c>
      <c r="E27" s="16"/>
      <c r="F27" s="16"/>
      <c r="G27" s="16"/>
      <c r="H27" s="16">
        <v>1</v>
      </c>
      <c r="I27" s="8"/>
      <c r="J27" s="8">
        <v>2</v>
      </c>
      <c r="K27" s="8">
        <v>2</v>
      </c>
      <c r="L27" s="8">
        <v>7</v>
      </c>
      <c r="M27" s="8">
        <v>18</v>
      </c>
      <c r="N27" s="8">
        <v>18</v>
      </c>
      <c r="O27" s="8">
        <v>53</v>
      </c>
      <c r="P27" s="8">
        <v>160</v>
      </c>
      <c r="Q27" s="8">
        <v>219</v>
      </c>
      <c r="R27" s="8">
        <v>914</v>
      </c>
      <c r="S27" s="8">
        <v>8</v>
      </c>
    </row>
    <row r="28" spans="1:19" ht="12.75">
      <c r="A28" s="12" t="s">
        <v>97</v>
      </c>
      <c r="B28" s="3" t="s">
        <v>98</v>
      </c>
      <c r="C28" s="16">
        <f t="shared" si="1"/>
        <v>1020</v>
      </c>
      <c r="D28" s="16">
        <f>+'poblacion-int'!C28/'numero-int'!C28</f>
        <v>433.63529411764705</v>
      </c>
      <c r="E28" s="16"/>
      <c r="F28" s="16"/>
      <c r="G28" s="16"/>
      <c r="H28" s="16">
        <v>1</v>
      </c>
      <c r="I28" s="8"/>
      <c r="J28" s="8"/>
      <c r="K28" s="8">
        <v>4</v>
      </c>
      <c r="L28" s="8">
        <v>9</v>
      </c>
      <c r="M28" s="8">
        <v>22</v>
      </c>
      <c r="N28" s="8">
        <v>30</v>
      </c>
      <c r="O28" s="8">
        <v>40</v>
      </c>
      <c r="P28" s="8">
        <v>69</v>
      </c>
      <c r="Q28" s="8">
        <v>94</v>
      </c>
      <c r="R28" s="8">
        <v>705</v>
      </c>
      <c r="S28" s="8">
        <v>46</v>
      </c>
    </row>
    <row r="29" spans="1:19" ht="12.75">
      <c r="A29" s="12" t="s">
        <v>99</v>
      </c>
      <c r="B29" s="3" t="s">
        <v>4</v>
      </c>
      <c r="C29" s="16">
        <f t="shared" si="1"/>
        <v>257</v>
      </c>
      <c r="D29" s="16">
        <f>+'poblacion-int'!C29/'numero-int'!C29</f>
        <v>1256.634241245136</v>
      </c>
      <c r="E29" s="16"/>
      <c r="F29" s="16"/>
      <c r="G29" s="16"/>
      <c r="H29" s="16">
        <v>1</v>
      </c>
      <c r="I29" s="8"/>
      <c r="J29" s="8">
        <v>1</v>
      </c>
      <c r="K29" s="8">
        <v>2</v>
      </c>
      <c r="L29" s="8">
        <v>5</v>
      </c>
      <c r="M29" s="8">
        <v>10</v>
      </c>
      <c r="N29" s="8">
        <v>12</v>
      </c>
      <c r="O29" s="8">
        <v>13</v>
      </c>
      <c r="P29" s="8">
        <v>39</v>
      </c>
      <c r="Q29" s="8">
        <v>41</v>
      </c>
      <c r="R29" s="8">
        <v>125</v>
      </c>
      <c r="S29" s="8">
        <v>8</v>
      </c>
    </row>
    <row r="30" spans="1:19" ht="12.75">
      <c r="A30" s="12" t="s">
        <v>100</v>
      </c>
      <c r="B30" s="3" t="s">
        <v>101</v>
      </c>
      <c r="C30" s="16">
        <f t="shared" si="1"/>
        <v>9776</v>
      </c>
      <c r="D30" s="16">
        <f>+'poblacion-int'!C30/'numero-int'!C30</f>
        <v>35.95846972176759</v>
      </c>
      <c r="E30" s="16"/>
      <c r="F30" s="16"/>
      <c r="G30" s="16"/>
      <c r="H30" s="16"/>
      <c r="I30" s="8">
        <v>1</v>
      </c>
      <c r="J30" s="8"/>
      <c r="K30" s="8">
        <v>1</v>
      </c>
      <c r="L30" s="8">
        <v>6</v>
      </c>
      <c r="M30" s="8">
        <v>4</v>
      </c>
      <c r="N30" s="8">
        <v>8</v>
      </c>
      <c r="O30" s="8">
        <v>20</v>
      </c>
      <c r="P30" s="8">
        <v>34</v>
      </c>
      <c r="Q30" s="8">
        <v>75</v>
      </c>
      <c r="R30" s="8">
        <v>9016</v>
      </c>
      <c r="S30" s="8">
        <v>611</v>
      </c>
    </row>
    <row r="31" spans="1:19" ht="12.75">
      <c r="A31" s="12" t="s">
        <v>102</v>
      </c>
      <c r="B31" s="3" t="s">
        <v>103</v>
      </c>
      <c r="C31" s="16">
        <f t="shared" si="1"/>
        <v>786</v>
      </c>
      <c r="D31" s="16">
        <f>+'poblacion-int'!C31/'numero-int'!C31</f>
        <v>8256.590330788804</v>
      </c>
      <c r="E31" s="16">
        <v>1</v>
      </c>
      <c r="F31" s="16"/>
      <c r="G31" s="16">
        <v>1</v>
      </c>
      <c r="H31" s="16">
        <v>8</v>
      </c>
      <c r="I31" s="8">
        <v>7</v>
      </c>
      <c r="J31" s="8">
        <v>14</v>
      </c>
      <c r="K31" s="8">
        <v>22</v>
      </c>
      <c r="L31" s="8">
        <v>35</v>
      </c>
      <c r="M31" s="8">
        <v>53</v>
      </c>
      <c r="N31" s="8">
        <v>38</v>
      </c>
      <c r="O31" s="8">
        <v>50</v>
      </c>
      <c r="P31" s="8">
        <v>55</v>
      </c>
      <c r="Q31" s="8">
        <v>56</v>
      </c>
      <c r="R31" s="8">
        <v>283</v>
      </c>
      <c r="S31" s="8">
        <v>163</v>
      </c>
    </row>
    <row r="32" spans="1:19" ht="12.75">
      <c r="A32" s="12" t="s">
        <v>104</v>
      </c>
      <c r="B32" s="3" t="s">
        <v>105</v>
      </c>
      <c r="C32" s="16">
        <f t="shared" si="1"/>
        <v>251</v>
      </c>
      <c r="D32" s="16">
        <f>+'poblacion-int'!C32/'numero-int'!C32</f>
        <v>6477.398406374502</v>
      </c>
      <c r="E32" s="16"/>
      <c r="F32" s="16">
        <v>1</v>
      </c>
      <c r="G32" s="16"/>
      <c r="H32" s="16"/>
      <c r="I32" s="8">
        <v>4</v>
      </c>
      <c r="J32" s="8">
        <v>11</v>
      </c>
      <c r="K32" s="8">
        <v>11</v>
      </c>
      <c r="L32" s="8">
        <v>11</v>
      </c>
      <c r="M32" s="8">
        <v>44</v>
      </c>
      <c r="N32" s="8">
        <v>34</v>
      </c>
      <c r="O32" s="8">
        <v>34</v>
      </c>
      <c r="P32" s="8">
        <v>52</v>
      </c>
      <c r="Q32" s="8">
        <v>18</v>
      </c>
      <c r="R32" s="8">
        <v>31</v>
      </c>
      <c r="S32" s="8"/>
    </row>
    <row r="33" spans="1:19" ht="12.75">
      <c r="A33" s="12" t="s">
        <v>106</v>
      </c>
      <c r="B33" s="3" t="s">
        <v>107</v>
      </c>
      <c r="C33" s="16">
        <f t="shared" si="1"/>
        <v>961</v>
      </c>
      <c r="D33" s="16">
        <f>+'poblacion-int'!C33/'numero-int'!C33</f>
        <v>1529.7284079084286</v>
      </c>
      <c r="E33" s="16"/>
      <c r="F33" s="16"/>
      <c r="G33" s="16"/>
      <c r="H33" s="16">
        <v>1</v>
      </c>
      <c r="I33" s="8">
        <v>2</v>
      </c>
      <c r="J33" s="8">
        <v>10</v>
      </c>
      <c r="K33" s="8">
        <v>23</v>
      </c>
      <c r="L33" s="8">
        <v>28</v>
      </c>
      <c r="M33" s="8">
        <v>48</v>
      </c>
      <c r="N33" s="8">
        <v>63</v>
      </c>
      <c r="O33" s="8">
        <v>79</v>
      </c>
      <c r="P33" s="8">
        <v>125</v>
      </c>
      <c r="Q33" s="8">
        <v>132</v>
      </c>
      <c r="R33" s="8">
        <v>390</v>
      </c>
      <c r="S33" s="8">
        <v>60</v>
      </c>
    </row>
    <row r="34" spans="1:19" ht="12.75">
      <c r="A34" s="12" t="s">
        <v>108</v>
      </c>
      <c r="B34" s="3" t="s">
        <v>109</v>
      </c>
      <c r="C34" s="16">
        <f t="shared" si="1"/>
        <v>939</v>
      </c>
      <c r="D34" s="16">
        <f>+'poblacion-int'!C34/'numero-int'!C34</f>
        <v>683.7603833865815</v>
      </c>
      <c r="E34" s="16"/>
      <c r="F34" s="16"/>
      <c r="G34" s="16"/>
      <c r="H34" s="16">
        <v>1</v>
      </c>
      <c r="I34" s="8"/>
      <c r="J34" s="8">
        <v>2</v>
      </c>
      <c r="K34" s="8">
        <v>7</v>
      </c>
      <c r="L34" s="8">
        <v>10</v>
      </c>
      <c r="M34" s="8">
        <v>39</v>
      </c>
      <c r="N34" s="8">
        <v>20</v>
      </c>
      <c r="O34" s="8">
        <v>31</v>
      </c>
      <c r="P34" s="8">
        <v>75</v>
      </c>
      <c r="Q34" s="8">
        <v>121</v>
      </c>
      <c r="R34" s="8">
        <v>568</v>
      </c>
      <c r="S34" s="8">
        <v>65</v>
      </c>
    </row>
    <row r="35" spans="1:19" ht="12.75">
      <c r="A35" s="12" t="s">
        <v>110</v>
      </c>
      <c r="B35" s="3" t="s">
        <v>111</v>
      </c>
      <c r="C35" s="16">
        <f t="shared" si="1"/>
        <v>3690</v>
      </c>
      <c r="D35" s="16">
        <f>+'poblacion-int'!C35/'numero-int'!C35</f>
        <v>90.31355013550136</v>
      </c>
      <c r="E35" s="16"/>
      <c r="F35" s="16"/>
      <c r="G35" s="16"/>
      <c r="H35" s="16">
        <v>1</v>
      </c>
      <c r="I35" s="8"/>
      <c r="J35" s="8"/>
      <c r="K35" s="8">
        <v>3</v>
      </c>
      <c r="L35" s="8">
        <v>2</v>
      </c>
      <c r="M35" s="8">
        <v>4</v>
      </c>
      <c r="N35" s="8">
        <v>3</v>
      </c>
      <c r="O35" s="8">
        <v>20</v>
      </c>
      <c r="P35" s="8">
        <v>122</v>
      </c>
      <c r="Q35" s="8">
        <v>242</v>
      </c>
      <c r="R35" s="8">
        <v>3171</v>
      </c>
      <c r="S35" s="8">
        <v>122</v>
      </c>
    </row>
    <row r="36" spans="1:19" ht="12.75">
      <c r="A36" s="12" t="s">
        <v>112</v>
      </c>
      <c r="B36" s="3" t="s">
        <v>113</v>
      </c>
      <c r="C36" s="16">
        <f t="shared" si="1"/>
        <v>6944</v>
      </c>
      <c r="D36" s="16">
        <f>+'poblacion-int'!C36/'numero-int'!C36</f>
        <v>155.74409562211983</v>
      </c>
      <c r="E36" s="16"/>
      <c r="F36" s="16"/>
      <c r="G36" s="16">
        <v>1</v>
      </c>
      <c r="H36" s="16">
        <v>1</v>
      </c>
      <c r="I36" s="8">
        <v>1</v>
      </c>
      <c r="J36" s="8">
        <v>2</v>
      </c>
      <c r="K36" s="8">
        <v>3</v>
      </c>
      <c r="L36" s="8">
        <v>12</v>
      </c>
      <c r="M36" s="8">
        <v>21</v>
      </c>
      <c r="N36" s="8">
        <v>19</v>
      </c>
      <c r="O36" s="8">
        <v>50</v>
      </c>
      <c r="P36" s="8">
        <v>174</v>
      </c>
      <c r="Q36" s="8">
        <v>378</v>
      </c>
      <c r="R36" s="8">
        <v>5609</v>
      </c>
      <c r="S36" s="8">
        <v>673</v>
      </c>
    </row>
    <row r="37" spans="1:19" ht="12.75">
      <c r="A37" s="12" t="s">
        <v>114</v>
      </c>
      <c r="B37" s="3" t="s">
        <v>115</v>
      </c>
      <c r="C37" s="16">
        <f t="shared" si="1"/>
        <v>469</v>
      </c>
      <c r="D37" s="16">
        <f>+'poblacion-int'!C37/'numero-int'!C37</f>
        <v>366.02985074626866</v>
      </c>
      <c r="E37" s="16"/>
      <c r="F37" s="16"/>
      <c r="G37" s="16"/>
      <c r="H37" s="16"/>
      <c r="I37" s="8">
        <v>1</v>
      </c>
      <c r="J37" s="8"/>
      <c r="K37" s="8"/>
      <c r="L37" s="8">
        <v>3</v>
      </c>
      <c r="M37" s="8">
        <v>6</v>
      </c>
      <c r="N37" s="8">
        <v>14</v>
      </c>
      <c r="O37" s="8">
        <v>10</v>
      </c>
      <c r="P37" s="8">
        <v>37</v>
      </c>
      <c r="Q37" s="8">
        <v>62</v>
      </c>
      <c r="R37" s="8">
        <v>330</v>
      </c>
      <c r="S37" s="8">
        <v>6</v>
      </c>
    </row>
    <row r="38" spans="1:19" ht="12.75">
      <c r="A38" s="12" t="s">
        <v>116</v>
      </c>
      <c r="B38" s="3" t="s">
        <v>117</v>
      </c>
      <c r="C38" s="16">
        <f t="shared" si="1"/>
        <v>530</v>
      </c>
      <c r="D38" s="16">
        <f>+'poblacion-int'!C38/'numero-int'!C38</f>
        <v>2069.7735849056603</v>
      </c>
      <c r="E38" s="16"/>
      <c r="F38" s="16"/>
      <c r="G38" s="16">
        <v>1</v>
      </c>
      <c r="H38" s="16"/>
      <c r="I38" s="8">
        <v>1</v>
      </c>
      <c r="J38" s="8">
        <v>3</v>
      </c>
      <c r="K38" s="8">
        <v>15</v>
      </c>
      <c r="L38" s="8">
        <v>23</v>
      </c>
      <c r="M38" s="8">
        <v>37</v>
      </c>
      <c r="N38" s="8">
        <v>55</v>
      </c>
      <c r="O38" s="8">
        <v>84</v>
      </c>
      <c r="P38" s="8">
        <v>95</v>
      </c>
      <c r="Q38" s="8">
        <v>68</v>
      </c>
      <c r="R38" s="8">
        <v>133</v>
      </c>
      <c r="S38" s="8">
        <v>15</v>
      </c>
    </row>
    <row r="39" spans="1:19" ht="12.75">
      <c r="A39" s="12" t="s">
        <v>118</v>
      </c>
      <c r="B39" s="3" t="s">
        <v>119</v>
      </c>
      <c r="C39" s="16">
        <f t="shared" si="1"/>
        <v>6248</v>
      </c>
      <c r="D39" s="16">
        <f>+'poblacion-int'!C39/'numero-int'!C39</f>
        <v>154.21110755441742</v>
      </c>
      <c r="E39" s="16"/>
      <c r="F39" s="16"/>
      <c r="G39" s="16">
        <v>1</v>
      </c>
      <c r="H39" s="16"/>
      <c r="I39" s="8">
        <v>1</v>
      </c>
      <c r="J39" s="8"/>
      <c r="K39" s="8">
        <v>4</v>
      </c>
      <c r="L39" s="8">
        <v>8</v>
      </c>
      <c r="M39" s="8">
        <v>21</v>
      </c>
      <c r="N39" s="8">
        <v>37</v>
      </c>
      <c r="O39" s="8">
        <v>95</v>
      </c>
      <c r="P39" s="8">
        <v>474</v>
      </c>
      <c r="Q39" s="8">
        <v>729</v>
      </c>
      <c r="R39" s="8">
        <v>4743</v>
      </c>
      <c r="S39" s="8">
        <v>135</v>
      </c>
    </row>
    <row r="40" spans="1:19" ht="12.75">
      <c r="A40" s="12" t="s">
        <v>120</v>
      </c>
      <c r="B40" s="3" t="s">
        <v>121</v>
      </c>
      <c r="C40" s="16">
        <f t="shared" si="1"/>
        <v>987</v>
      </c>
      <c r="D40" s="16">
        <f>+'poblacion-int'!C40/'numero-int'!C40</f>
        <v>357.6352583586626</v>
      </c>
      <c r="E40" s="16"/>
      <c r="F40" s="16"/>
      <c r="G40" s="16"/>
      <c r="H40" s="16">
        <v>1</v>
      </c>
      <c r="I40" s="8"/>
      <c r="J40" s="8"/>
      <c r="K40" s="8">
        <v>3</v>
      </c>
      <c r="L40" s="8">
        <v>3</v>
      </c>
      <c r="M40" s="8">
        <v>6</v>
      </c>
      <c r="N40" s="8">
        <v>14</v>
      </c>
      <c r="O40" s="8">
        <v>38</v>
      </c>
      <c r="P40" s="8">
        <v>143</v>
      </c>
      <c r="Q40" s="8">
        <v>121</v>
      </c>
      <c r="R40" s="8">
        <v>474</v>
      </c>
      <c r="S40" s="8">
        <v>184</v>
      </c>
    </row>
    <row r="41" spans="1:19" ht="12.75">
      <c r="A41" s="12" t="s">
        <v>122</v>
      </c>
      <c r="B41" s="3" t="s">
        <v>123</v>
      </c>
      <c r="C41" s="16">
        <f t="shared" si="1"/>
        <v>577</v>
      </c>
      <c r="D41" s="16">
        <f>+'poblacion-int'!C41/'numero-int'!C41</f>
        <v>1784.7296360485268</v>
      </c>
      <c r="E41" s="16"/>
      <c r="F41" s="16"/>
      <c r="G41" s="16"/>
      <c r="H41" s="16">
        <v>1</v>
      </c>
      <c r="I41" s="8"/>
      <c r="J41" s="8">
        <v>4</v>
      </c>
      <c r="K41" s="8">
        <v>10</v>
      </c>
      <c r="L41" s="8">
        <v>23</v>
      </c>
      <c r="M41" s="8">
        <v>75</v>
      </c>
      <c r="N41" s="8">
        <v>67</v>
      </c>
      <c r="O41" s="8">
        <v>84</v>
      </c>
      <c r="P41" s="8">
        <v>105</v>
      </c>
      <c r="Q41" s="8">
        <v>72</v>
      </c>
      <c r="R41" s="8">
        <v>130</v>
      </c>
      <c r="S41" s="8">
        <v>6</v>
      </c>
    </row>
    <row r="42" spans="1:19" ht="12.75">
      <c r="A42" s="12" t="s">
        <v>124</v>
      </c>
      <c r="B42" s="3" t="s">
        <v>0</v>
      </c>
      <c r="C42" s="16">
        <f t="shared" si="1"/>
        <v>928</v>
      </c>
      <c r="D42" s="16">
        <f>+'poblacion-int'!C42/'numero-int'!C42</f>
        <v>639.1390086206897</v>
      </c>
      <c r="E42" s="16"/>
      <c r="F42" s="16"/>
      <c r="G42" s="16"/>
      <c r="H42" s="16">
        <v>1</v>
      </c>
      <c r="I42" s="8"/>
      <c r="J42" s="8">
        <v>2</v>
      </c>
      <c r="K42" s="8">
        <v>8</v>
      </c>
      <c r="L42" s="8">
        <v>8</v>
      </c>
      <c r="M42" s="8">
        <v>19</v>
      </c>
      <c r="N42" s="8">
        <v>40</v>
      </c>
      <c r="O42" s="8">
        <v>73</v>
      </c>
      <c r="P42" s="8">
        <v>118</v>
      </c>
      <c r="Q42" s="8">
        <v>143</v>
      </c>
      <c r="R42" s="8">
        <v>512</v>
      </c>
      <c r="S42" s="8">
        <v>4</v>
      </c>
    </row>
    <row r="43" spans="1:19" ht="12.75">
      <c r="A43" s="12" t="s">
        <v>125</v>
      </c>
      <c r="B43" s="3" t="s">
        <v>126</v>
      </c>
      <c r="C43" s="16">
        <f aca="true" t="shared" si="2" ref="C43:C55">+SUM(E43:S43)</f>
        <v>388</v>
      </c>
      <c r="D43" s="16">
        <f>+'poblacion-int'!C43/'numero-int'!C43</f>
        <v>423.1159793814433</v>
      </c>
      <c r="E43" s="16"/>
      <c r="F43" s="16"/>
      <c r="G43" s="16"/>
      <c r="H43" s="16"/>
      <c r="I43" s="8">
        <v>1</v>
      </c>
      <c r="J43" s="8"/>
      <c r="K43" s="8"/>
      <c r="L43" s="8">
        <v>1</v>
      </c>
      <c r="M43" s="8">
        <v>10</v>
      </c>
      <c r="N43" s="8">
        <v>10</v>
      </c>
      <c r="O43" s="8">
        <v>32</v>
      </c>
      <c r="P43" s="8">
        <v>49</v>
      </c>
      <c r="Q43" s="8">
        <v>69</v>
      </c>
      <c r="R43" s="8">
        <v>215</v>
      </c>
      <c r="S43" s="8">
        <v>1</v>
      </c>
    </row>
    <row r="44" spans="1:19" ht="12.75">
      <c r="A44" s="12" t="s">
        <v>127</v>
      </c>
      <c r="B44" s="3" t="s">
        <v>128</v>
      </c>
      <c r="C44" s="16">
        <f t="shared" si="2"/>
        <v>241</v>
      </c>
      <c r="D44" s="16">
        <f>+'poblacion-int'!C44/'numero-int'!C44</f>
        <v>8003.991701244813</v>
      </c>
      <c r="E44" s="16"/>
      <c r="F44" s="16">
        <v>1</v>
      </c>
      <c r="G44" s="16"/>
      <c r="H44" s="16"/>
      <c r="I44" s="8">
        <v>2</v>
      </c>
      <c r="J44" s="8">
        <v>14</v>
      </c>
      <c r="K44" s="8">
        <v>18</v>
      </c>
      <c r="L44" s="8">
        <v>31</v>
      </c>
      <c r="M44" s="8">
        <v>32</v>
      </c>
      <c r="N44" s="8">
        <v>18</v>
      </c>
      <c r="O44" s="8">
        <v>19</v>
      </c>
      <c r="P44" s="8">
        <v>14</v>
      </c>
      <c r="Q44" s="8">
        <v>18</v>
      </c>
      <c r="R44" s="8">
        <v>71</v>
      </c>
      <c r="S44" s="8">
        <v>3</v>
      </c>
    </row>
    <row r="45" spans="1:19" ht="12.75">
      <c r="A45" s="12" t="s">
        <v>129</v>
      </c>
      <c r="B45" s="3" t="s">
        <v>130</v>
      </c>
      <c r="C45" s="16">
        <f t="shared" si="2"/>
        <v>503</v>
      </c>
      <c r="D45" s="16">
        <f>+'poblacion-int'!C45/'numero-int'!C45</f>
        <v>189.31013916500993</v>
      </c>
      <c r="E45" s="16"/>
      <c r="F45" s="16"/>
      <c r="G45" s="16"/>
      <c r="H45" s="16"/>
      <c r="I45" s="8"/>
      <c r="J45" s="8">
        <v>1</v>
      </c>
      <c r="K45" s="8"/>
      <c r="L45" s="8">
        <v>1</v>
      </c>
      <c r="M45" s="8">
        <v>5</v>
      </c>
      <c r="N45" s="8">
        <v>5</v>
      </c>
      <c r="O45" s="8">
        <v>6</v>
      </c>
      <c r="P45" s="8">
        <v>19</v>
      </c>
      <c r="Q45" s="8">
        <v>28</v>
      </c>
      <c r="R45" s="8">
        <v>429</v>
      </c>
      <c r="S45" s="8">
        <v>9</v>
      </c>
    </row>
    <row r="46" spans="1:19" ht="12.75">
      <c r="A46" s="12" t="s">
        <v>131</v>
      </c>
      <c r="B46" s="3" t="s">
        <v>132</v>
      </c>
      <c r="C46" s="16">
        <f t="shared" si="2"/>
        <v>475</v>
      </c>
      <c r="D46" s="16">
        <f>+'poblacion-int'!C46/'numero-int'!C46</f>
        <v>1708.2126315789474</v>
      </c>
      <c r="E46" s="16"/>
      <c r="F46" s="16"/>
      <c r="G46" s="16"/>
      <c r="H46" s="16">
        <v>1</v>
      </c>
      <c r="I46" s="8">
        <v>1</v>
      </c>
      <c r="J46" s="8">
        <v>7</v>
      </c>
      <c r="K46" s="8">
        <v>7</v>
      </c>
      <c r="L46" s="8">
        <v>17</v>
      </c>
      <c r="M46" s="8">
        <v>33</v>
      </c>
      <c r="N46" s="8">
        <v>49</v>
      </c>
      <c r="O46" s="8">
        <v>60</v>
      </c>
      <c r="P46" s="8">
        <v>78</v>
      </c>
      <c r="Q46" s="8">
        <v>68</v>
      </c>
      <c r="R46" s="8">
        <v>147</v>
      </c>
      <c r="S46" s="8">
        <v>7</v>
      </c>
    </row>
    <row r="47" spans="1:19" ht="12.75">
      <c r="A47" s="12" t="s">
        <v>133</v>
      </c>
      <c r="B47" s="3" t="s">
        <v>134</v>
      </c>
      <c r="C47" s="16">
        <f t="shared" si="2"/>
        <v>357</v>
      </c>
      <c r="D47" s="16">
        <f>+'poblacion-int'!C47/'numero-int'!C47</f>
        <v>405.06162464985994</v>
      </c>
      <c r="E47" s="16"/>
      <c r="F47" s="16"/>
      <c r="G47" s="16"/>
      <c r="H47" s="16"/>
      <c r="I47" s="8"/>
      <c r="J47" s="8">
        <v>1</v>
      </c>
      <c r="K47" s="8">
        <v>1</v>
      </c>
      <c r="L47" s="8">
        <v>1</v>
      </c>
      <c r="M47" s="8">
        <v>8</v>
      </c>
      <c r="N47" s="8">
        <v>8</v>
      </c>
      <c r="O47" s="8">
        <v>29</v>
      </c>
      <c r="P47" s="8">
        <v>53</v>
      </c>
      <c r="Q47" s="8">
        <v>70</v>
      </c>
      <c r="R47" s="8">
        <v>175</v>
      </c>
      <c r="S47" s="8">
        <v>11</v>
      </c>
    </row>
    <row r="48" spans="1:19" ht="12.75">
      <c r="A48" s="12" t="s">
        <v>135</v>
      </c>
      <c r="B48" s="3" t="s">
        <v>136</v>
      </c>
      <c r="C48" s="16">
        <f t="shared" si="2"/>
        <v>355</v>
      </c>
      <c r="D48" s="16">
        <f>+'poblacion-int'!C48/'numero-int'!C48</f>
        <v>1992.230985915493</v>
      </c>
      <c r="E48" s="16"/>
      <c r="F48" s="16"/>
      <c r="G48" s="16"/>
      <c r="H48" s="16"/>
      <c r="I48" s="8">
        <v>2</v>
      </c>
      <c r="J48" s="8"/>
      <c r="K48" s="8">
        <v>11</v>
      </c>
      <c r="L48" s="8">
        <v>13</v>
      </c>
      <c r="M48" s="8">
        <v>65</v>
      </c>
      <c r="N48" s="8">
        <v>36</v>
      </c>
      <c r="O48" s="8">
        <v>58</v>
      </c>
      <c r="P48" s="8">
        <v>54</v>
      </c>
      <c r="Q48" s="8">
        <v>26</v>
      </c>
      <c r="R48" s="8">
        <v>86</v>
      </c>
      <c r="S48" s="8">
        <v>4</v>
      </c>
    </row>
    <row r="49" spans="1:19" ht="12.75">
      <c r="A49" s="12" t="s">
        <v>137</v>
      </c>
      <c r="B49" s="3" t="s">
        <v>158</v>
      </c>
      <c r="C49" s="16">
        <f t="shared" si="2"/>
        <v>475</v>
      </c>
      <c r="D49" s="16">
        <f>+'poblacion-int'!C49/'numero-int'!C49</f>
        <v>5428.882105263158</v>
      </c>
      <c r="E49" s="16"/>
      <c r="F49" s="16">
        <v>1</v>
      </c>
      <c r="G49" s="16"/>
      <c r="H49" s="16"/>
      <c r="I49" s="8">
        <v>2</v>
      </c>
      <c r="J49" s="8">
        <v>23</v>
      </c>
      <c r="K49" s="8">
        <v>30</v>
      </c>
      <c r="L49" s="8">
        <v>29</v>
      </c>
      <c r="M49" s="8">
        <v>72</v>
      </c>
      <c r="N49" s="8">
        <v>66</v>
      </c>
      <c r="O49" s="8">
        <v>58</v>
      </c>
      <c r="P49" s="8">
        <v>48</v>
      </c>
      <c r="Q49" s="8">
        <v>46</v>
      </c>
      <c r="R49" s="8">
        <v>93</v>
      </c>
      <c r="S49" s="8">
        <v>7</v>
      </c>
    </row>
    <row r="50" spans="1:19" ht="12.75">
      <c r="A50" s="12" t="s">
        <v>138</v>
      </c>
      <c r="B50" s="3" t="s">
        <v>139</v>
      </c>
      <c r="C50" s="16">
        <f t="shared" si="2"/>
        <v>272</v>
      </c>
      <c r="D50" s="16">
        <f>+'poblacion-int'!C50/'numero-int'!C50</f>
        <v>1966.4485294117646</v>
      </c>
      <c r="E50" s="16"/>
      <c r="F50" s="16"/>
      <c r="G50" s="16">
        <v>1</v>
      </c>
      <c r="H50" s="16"/>
      <c r="I50" s="8"/>
      <c r="J50" s="8">
        <v>2</v>
      </c>
      <c r="K50" s="8">
        <v>1</v>
      </c>
      <c r="L50" s="8">
        <v>7</v>
      </c>
      <c r="M50" s="8">
        <v>13</v>
      </c>
      <c r="N50" s="8">
        <v>20</v>
      </c>
      <c r="O50" s="8">
        <v>22</v>
      </c>
      <c r="P50" s="8">
        <v>62</v>
      </c>
      <c r="Q50" s="8">
        <v>64</v>
      </c>
      <c r="R50" s="8">
        <v>76</v>
      </c>
      <c r="S50" s="8">
        <v>4</v>
      </c>
    </row>
    <row r="51" spans="1:19" ht="12.75">
      <c r="A51" s="12" t="s">
        <v>140</v>
      </c>
      <c r="B51" s="3" t="s">
        <v>159</v>
      </c>
      <c r="C51" s="16">
        <f t="shared" si="2"/>
        <v>571</v>
      </c>
      <c r="D51" s="16">
        <f>+'poblacion-int'!C51/'numero-int'!C51</f>
        <v>2024.1190893169878</v>
      </c>
      <c r="E51" s="16"/>
      <c r="F51" s="16"/>
      <c r="G51" s="16">
        <v>1</v>
      </c>
      <c r="H51" s="16"/>
      <c r="I51" s="8">
        <v>1</v>
      </c>
      <c r="J51" s="8">
        <v>8</v>
      </c>
      <c r="K51" s="8">
        <v>10</v>
      </c>
      <c r="L51" s="8">
        <v>11</v>
      </c>
      <c r="M51" s="8">
        <v>29</v>
      </c>
      <c r="N51" s="8">
        <v>18</v>
      </c>
      <c r="O51" s="8">
        <v>45</v>
      </c>
      <c r="P51" s="8">
        <v>77</v>
      </c>
      <c r="Q51" s="8">
        <v>109</v>
      </c>
      <c r="R51" s="8">
        <v>257</v>
      </c>
      <c r="S51" s="8">
        <v>5</v>
      </c>
    </row>
    <row r="52" spans="1:19" ht="12.75">
      <c r="A52" s="12" t="s">
        <v>141</v>
      </c>
      <c r="B52" s="3" t="s">
        <v>142</v>
      </c>
      <c r="C52" s="16">
        <f t="shared" si="2"/>
        <v>514</v>
      </c>
      <c r="D52" s="16">
        <f>+'poblacion-int'!C52/'numero-int'!C52</f>
        <v>376.2315175097276</v>
      </c>
      <c r="E52" s="16"/>
      <c r="F52" s="16"/>
      <c r="G52" s="16"/>
      <c r="H52" s="16"/>
      <c r="I52" s="8">
        <v>1</v>
      </c>
      <c r="J52" s="8"/>
      <c r="K52" s="8">
        <v>1</v>
      </c>
      <c r="L52" s="8">
        <v>1</v>
      </c>
      <c r="M52" s="8">
        <v>1</v>
      </c>
      <c r="N52" s="8">
        <v>10</v>
      </c>
      <c r="O52" s="8">
        <v>24</v>
      </c>
      <c r="P52" s="8">
        <v>114</v>
      </c>
      <c r="Q52" s="8">
        <v>130</v>
      </c>
      <c r="R52" s="8">
        <v>231</v>
      </c>
      <c r="S52" s="8">
        <v>1</v>
      </c>
    </row>
    <row r="53" spans="1:19" ht="12.75">
      <c r="A53" s="12" t="s">
        <v>143</v>
      </c>
      <c r="B53" s="3" t="s">
        <v>144</v>
      </c>
      <c r="C53" s="16">
        <f t="shared" si="2"/>
        <v>418</v>
      </c>
      <c r="D53" s="16">
        <f>+'poblacion-int'!C53/'numero-int'!C53</f>
        <v>2328.528708133971</v>
      </c>
      <c r="E53" s="16"/>
      <c r="F53" s="16">
        <v>1</v>
      </c>
      <c r="G53" s="16"/>
      <c r="H53" s="16"/>
      <c r="I53" s="8"/>
      <c r="J53" s="8">
        <v>1</v>
      </c>
      <c r="K53" s="8">
        <v>3</v>
      </c>
      <c r="L53" s="8">
        <v>10</v>
      </c>
      <c r="M53" s="8">
        <v>26</v>
      </c>
      <c r="N53" s="8">
        <v>30</v>
      </c>
      <c r="O53" s="8">
        <v>41</v>
      </c>
      <c r="P53" s="8">
        <v>85</v>
      </c>
      <c r="Q53" s="8">
        <v>76</v>
      </c>
      <c r="R53" s="8">
        <v>122</v>
      </c>
      <c r="S53" s="8">
        <v>23</v>
      </c>
    </row>
    <row r="54" spans="1:19" ht="12.75">
      <c r="A54" s="12" t="s">
        <v>145</v>
      </c>
      <c r="B54" s="3" t="s">
        <v>1</v>
      </c>
      <c r="C54" s="16">
        <f t="shared" si="2"/>
        <v>3</v>
      </c>
      <c r="D54" s="16">
        <f>+'poblacion-int'!C54/'numero-int'!C54</f>
        <v>27458.666666666668</v>
      </c>
      <c r="E54" s="16"/>
      <c r="F54" s="16"/>
      <c r="G54" s="16"/>
      <c r="H54" s="16"/>
      <c r="I54" s="8">
        <v>1</v>
      </c>
      <c r="J54" s="8"/>
      <c r="K54" s="8"/>
      <c r="L54" s="8">
        <v>1</v>
      </c>
      <c r="M54" s="8"/>
      <c r="N54" s="8">
        <v>1</v>
      </c>
      <c r="O54" s="8"/>
      <c r="P54" s="8"/>
      <c r="Q54" s="8"/>
      <c r="R54" s="8"/>
      <c r="S54" s="8"/>
    </row>
    <row r="55" spans="1:19" ht="12.75">
      <c r="A55" s="13" t="s">
        <v>146</v>
      </c>
      <c r="B55" s="4" t="s">
        <v>2</v>
      </c>
      <c r="C55" s="16">
        <f t="shared" si="2"/>
        <v>1</v>
      </c>
      <c r="D55" s="16">
        <f>+'poblacion-int'!C55/'numero-int'!C55</f>
        <v>78476</v>
      </c>
      <c r="E55" s="16"/>
      <c r="F55" s="16"/>
      <c r="G55" s="16"/>
      <c r="H55" s="16"/>
      <c r="I55" s="8">
        <v>1</v>
      </c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10"/>
      <c r="B56" s="1" t="s">
        <v>61</v>
      </c>
      <c r="C56" s="17">
        <f>SUM(C4:C55)</f>
        <v>61578</v>
      </c>
      <c r="D56" s="17">
        <f>+'poblacion-int'!C56/'numero-int'!C56</f>
        <v>766.3531293643833</v>
      </c>
      <c r="E56" s="17">
        <f aca="true" t="shared" si="3" ref="E56:S56">SUM(E4:E55)</f>
        <v>2</v>
      </c>
      <c r="F56" s="17">
        <f t="shared" si="3"/>
        <v>4</v>
      </c>
      <c r="G56" s="17">
        <f t="shared" si="3"/>
        <v>15</v>
      </c>
      <c r="H56" s="17">
        <f t="shared" si="3"/>
        <v>35</v>
      </c>
      <c r="I56" s="5">
        <f t="shared" si="3"/>
        <v>64</v>
      </c>
      <c r="J56" s="5">
        <f t="shared" si="3"/>
        <v>201</v>
      </c>
      <c r="K56" s="5">
        <f t="shared" si="3"/>
        <v>350</v>
      </c>
      <c r="L56" s="5">
        <f t="shared" si="3"/>
        <v>616</v>
      </c>
      <c r="M56" s="5">
        <f t="shared" si="3"/>
        <v>1305</v>
      </c>
      <c r="N56" s="5">
        <f t="shared" si="3"/>
        <v>1401</v>
      </c>
      <c r="O56" s="5">
        <f t="shared" si="3"/>
        <v>2064</v>
      </c>
      <c r="P56" s="5">
        <f t="shared" si="3"/>
        <v>4233</v>
      </c>
      <c r="Q56" s="5">
        <f t="shared" si="3"/>
        <v>5234</v>
      </c>
      <c r="R56" s="5">
        <f t="shared" si="3"/>
        <v>43065</v>
      </c>
      <c r="S56" s="5">
        <f t="shared" si="3"/>
        <v>2989</v>
      </c>
    </row>
  </sheetData>
  <mergeCells count="1">
    <mergeCell ref="E2:S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68" r:id="rId1"/>
  <headerFooter alignWithMargins="0">
    <oddHeader>&amp;CEspaña - Entidades Singulares por Provincias</oddHeader>
    <oddFooter>&amp;L&amp;F - &amp;P&amp;Rhttp://alarcos.esi.uclm.es/per/fruiz/pobesp/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Zeros="0" zoomScale="90" zoomScaleNormal="9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" sqref="B2"/>
    </sheetView>
  </sheetViews>
  <sheetFormatPr defaultColWidth="11.421875" defaultRowHeight="12.75"/>
  <cols>
    <col min="1" max="1" width="3.7109375" style="9" customWidth="1"/>
    <col min="2" max="2" width="21.140625" style="0" bestFit="1" customWidth="1"/>
    <col min="3" max="4" width="9.7109375" style="18" customWidth="1"/>
    <col min="5" max="6" width="9.28125" style="18" customWidth="1"/>
    <col min="7" max="7" width="9.28125" style="6" customWidth="1"/>
    <col min="8" max="10" width="8.7109375" style="6" customWidth="1"/>
    <col min="11" max="13" width="8.28125" style="6" customWidth="1"/>
    <col min="14" max="17" width="7.7109375" style="6" customWidth="1"/>
    <col min="18" max="19" width="7.7109375" style="0" customWidth="1"/>
  </cols>
  <sheetData>
    <row r="1" spans="1:17" ht="14.25">
      <c r="A1" s="38" t="str">
        <f>+metadatos!B9</f>
        <v>Número acumulado de entidades por intervalos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  <c r="O1"/>
      <c r="P1"/>
      <c r="Q1"/>
    </row>
    <row r="2" spans="1:17" ht="12.75">
      <c r="A2" s="37"/>
      <c r="B2" s="37"/>
      <c r="C2" s="41" t="s">
        <v>60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25.5" customHeight="1">
      <c r="A3" s="20" t="s">
        <v>147</v>
      </c>
      <c r="B3" s="21" t="s">
        <v>148</v>
      </c>
      <c r="C3" s="36" t="s">
        <v>25</v>
      </c>
      <c r="D3" s="36" t="s">
        <v>26</v>
      </c>
      <c r="E3" s="36" t="s">
        <v>27</v>
      </c>
      <c r="F3" s="36" t="s">
        <v>28</v>
      </c>
      <c r="G3" s="36" t="s">
        <v>29</v>
      </c>
      <c r="H3" s="36" t="s">
        <v>30</v>
      </c>
      <c r="I3" s="36" t="s">
        <v>31</v>
      </c>
      <c r="J3" s="36" t="s">
        <v>32</v>
      </c>
      <c r="K3" s="36" t="s">
        <v>33</v>
      </c>
      <c r="L3" s="36" t="s">
        <v>34</v>
      </c>
      <c r="M3" s="36" t="s">
        <v>59</v>
      </c>
      <c r="N3" s="36" t="s">
        <v>36</v>
      </c>
      <c r="O3" s="36" t="s">
        <v>37</v>
      </c>
      <c r="P3" s="36" t="s">
        <v>71</v>
      </c>
      <c r="Q3" s="36" t="s">
        <v>72</v>
      </c>
    </row>
    <row r="4" spans="1:17" ht="12.75">
      <c r="A4" s="11" t="s">
        <v>5</v>
      </c>
      <c r="B4" s="2" t="s">
        <v>154</v>
      </c>
      <c r="C4" s="15">
        <f>+'numero-int'!E4</f>
        <v>0</v>
      </c>
      <c r="D4" s="15">
        <f>+C4+'numero-int'!F4</f>
        <v>0</v>
      </c>
      <c r="E4" s="15">
        <f>+D4+'numero-int'!G4</f>
        <v>1</v>
      </c>
      <c r="F4" s="15">
        <f>+E4+'numero-int'!H4</f>
        <v>1</v>
      </c>
      <c r="G4" s="7">
        <f>+F4+'numero-int'!I4</f>
        <v>1</v>
      </c>
      <c r="H4" s="7">
        <f>+G4+'numero-int'!J4</f>
        <v>1</v>
      </c>
      <c r="I4" s="7">
        <f>+H4+'numero-int'!K4</f>
        <v>2</v>
      </c>
      <c r="J4" s="7">
        <f>+I4+'numero-int'!L4</f>
        <v>3</v>
      </c>
      <c r="K4" s="7">
        <f>+J4+'numero-int'!M4</f>
        <v>7</v>
      </c>
      <c r="L4" s="7">
        <f>+K4+'numero-int'!N4</f>
        <v>16</v>
      </c>
      <c r="M4" s="7">
        <f>+L4+'numero-int'!O4</f>
        <v>22</v>
      </c>
      <c r="N4" s="7">
        <f>+M4+'numero-int'!P4</f>
        <v>53</v>
      </c>
      <c r="O4" s="7">
        <f>+N4+'numero-int'!Q4</f>
        <v>107</v>
      </c>
      <c r="P4" s="7">
        <f>+O4+'numero-int'!R4</f>
        <v>424</v>
      </c>
      <c r="Q4" s="7">
        <f>+P4+'numero-int'!S4</f>
        <v>428</v>
      </c>
    </row>
    <row r="5" spans="1:17" ht="12.75">
      <c r="A5" s="12" t="s">
        <v>6</v>
      </c>
      <c r="B5" s="3" t="s">
        <v>73</v>
      </c>
      <c r="C5" s="16">
        <f>+'numero-int'!E5</f>
        <v>0</v>
      </c>
      <c r="D5" s="16">
        <f>+C5+'numero-int'!F5</f>
        <v>0</v>
      </c>
      <c r="E5" s="16">
        <f>+D5+'numero-int'!G5</f>
        <v>0</v>
      </c>
      <c r="F5" s="16">
        <f>+E5+'numero-int'!H5</f>
        <v>1</v>
      </c>
      <c r="G5" s="8">
        <f>+F5+'numero-int'!I5</f>
        <v>1</v>
      </c>
      <c r="H5" s="8">
        <f>+G5+'numero-int'!J5</f>
        <v>4</v>
      </c>
      <c r="I5" s="8">
        <f>+H5+'numero-int'!K5</f>
        <v>6</v>
      </c>
      <c r="J5" s="8">
        <f>+I5+'numero-int'!L5</f>
        <v>8</v>
      </c>
      <c r="K5" s="8">
        <f>+J5+'numero-int'!M5</f>
        <v>25</v>
      </c>
      <c r="L5" s="8">
        <f>+K5+'numero-int'!N5</f>
        <v>45</v>
      </c>
      <c r="M5" s="8">
        <f>+L5+'numero-int'!O5</f>
        <v>71</v>
      </c>
      <c r="N5" s="8">
        <f>+M5+'numero-int'!P5</f>
        <v>106</v>
      </c>
      <c r="O5" s="8">
        <f>+N5+'numero-int'!Q5</f>
        <v>139</v>
      </c>
      <c r="P5" s="8">
        <f>+O5+'numero-int'!R5</f>
        <v>307</v>
      </c>
      <c r="Q5" s="8">
        <f>+P5+'numero-int'!S5</f>
        <v>316</v>
      </c>
    </row>
    <row r="6" spans="1:17" ht="12.75">
      <c r="A6" s="12" t="s">
        <v>7</v>
      </c>
      <c r="B6" s="3" t="s">
        <v>155</v>
      </c>
      <c r="C6" s="16">
        <f>+'numero-int'!E6</f>
        <v>0</v>
      </c>
      <c r="D6" s="16">
        <f>+C6+'numero-int'!F6</f>
        <v>0</v>
      </c>
      <c r="E6" s="16">
        <f>+D6+'numero-int'!G6</f>
        <v>1</v>
      </c>
      <c r="F6" s="16">
        <f>+E6+'numero-int'!H6</f>
        <v>3</v>
      </c>
      <c r="G6" s="8">
        <f>+F6+'numero-int'!I6</f>
        <v>7</v>
      </c>
      <c r="H6" s="8">
        <f>+G6+'numero-int'!J6</f>
        <v>25</v>
      </c>
      <c r="I6" s="8">
        <f>+H6+'numero-int'!K6</f>
        <v>38</v>
      </c>
      <c r="J6" s="8">
        <f>+I6+'numero-int'!L6</f>
        <v>64</v>
      </c>
      <c r="K6" s="8">
        <f>+J6+'numero-int'!M6</f>
        <v>95</v>
      </c>
      <c r="L6" s="8">
        <f>+K6+'numero-int'!N6</f>
        <v>136</v>
      </c>
      <c r="M6" s="8">
        <f>+L6+'numero-int'!O6</f>
        <v>167</v>
      </c>
      <c r="N6" s="8">
        <f>+M6+'numero-int'!P6</f>
        <v>226</v>
      </c>
      <c r="O6" s="8">
        <f>+N6+'numero-int'!Q6</f>
        <v>251</v>
      </c>
      <c r="P6" s="8">
        <f>+O6+'numero-int'!R6</f>
        <v>288</v>
      </c>
      <c r="Q6" s="8">
        <f>+P6+'numero-int'!S6</f>
        <v>289</v>
      </c>
    </row>
    <row r="7" spans="1:17" ht="12.75">
      <c r="A7" s="12" t="s">
        <v>8</v>
      </c>
      <c r="B7" s="3" t="s">
        <v>74</v>
      </c>
      <c r="C7" s="16">
        <f>+'numero-int'!E7</f>
        <v>0</v>
      </c>
      <c r="D7" s="16">
        <f>+C7+'numero-int'!F7</f>
        <v>0</v>
      </c>
      <c r="E7" s="16">
        <f>+D7+'numero-int'!G7</f>
        <v>0</v>
      </c>
      <c r="F7" s="16">
        <f>+E7+'numero-int'!H7</f>
        <v>1</v>
      </c>
      <c r="G7" s="8">
        <f>+F7+'numero-int'!I7</f>
        <v>1</v>
      </c>
      <c r="H7" s="8">
        <f>+G7+'numero-int'!J7</f>
        <v>3</v>
      </c>
      <c r="I7" s="8">
        <f>+H7+'numero-int'!K7</f>
        <v>9</v>
      </c>
      <c r="J7" s="8">
        <f>+I7+'numero-int'!L7</f>
        <v>30</v>
      </c>
      <c r="K7" s="8">
        <f>+J7+'numero-int'!M7</f>
        <v>57</v>
      </c>
      <c r="L7" s="8">
        <f>+K7+'numero-int'!N7</f>
        <v>87</v>
      </c>
      <c r="M7" s="8">
        <f>+L7+'numero-int'!O7</f>
        <v>130</v>
      </c>
      <c r="N7" s="8">
        <f>+M7+'numero-int'!P7</f>
        <v>220</v>
      </c>
      <c r="O7" s="8">
        <f>+N7+'numero-int'!Q7</f>
        <v>293</v>
      </c>
      <c r="P7" s="8">
        <f>+O7+'numero-int'!R7</f>
        <v>621</v>
      </c>
      <c r="Q7" s="8">
        <f>+P7+'numero-int'!S7</f>
        <v>644</v>
      </c>
    </row>
    <row r="8" spans="1:17" ht="12.75">
      <c r="A8" s="12" t="s">
        <v>9</v>
      </c>
      <c r="B8" s="3" t="s">
        <v>75</v>
      </c>
      <c r="C8" s="16">
        <f>+'numero-int'!E8</f>
        <v>0</v>
      </c>
      <c r="D8" s="16">
        <f>+C8+'numero-int'!F8</f>
        <v>0</v>
      </c>
      <c r="E8" s="16">
        <f>+D8+'numero-int'!G8</f>
        <v>0</v>
      </c>
      <c r="F8" s="16">
        <f>+E8+'numero-int'!H8</f>
        <v>0</v>
      </c>
      <c r="G8" s="8">
        <f>+F8+'numero-int'!I8</f>
        <v>1</v>
      </c>
      <c r="H8" s="8">
        <f>+G8+'numero-int'!J8</f>
        <v>1</v>
      </c>
      <c r="I8" s="8">
        <f>+H8+'numero-int'!K8</f>
        <v>1</v>
      </c>
      <c r="J8" s="8">
        <f>+I8+'numero-int'!L8</f>
        <v>4</v>
      </c>
      <c r="K8" s="8">
        <f>+J8+'numero-int'!M8</f>
        <v>14</v>
      </c>
      <c r="L8" s="8">
        <f>+K8+'numero-int'!N8</f>
        <v>22</v>
      </c>
      <c r="M8" s="8">
        <f>+L8+'numero-int'!O8</f>
        <v>41</v>
      </c>
      <c r="N8" s="8">
        <f>+M8+'numero-int'!P8</f>
        <v>98</v>
      </c>
      <c r="O8" s="8">
        <f>+N8+'numero-int'!Q8</f>
        <v>184</v>
      </c>
      <c r="P8" s="8">
        <f>+O8+'numero-int'!R8</f>
        <v>449</v>
      </c>
      <c r="Q8" s="8">
        <f>+P8+'numero-int'!S8</f>
        <v>459</v>
      </c>
    </row>
    <row r="9" spans="1:17" ht="12.75">
      <c r="A9" s="12" t="s">
        <v>10</v>
      </c>
      <c r="B9" s="3" t="s">
        <v>76</v>
      </c>
      <c r="C9" s="16">
        <f>+'numero-int'!E9</f>
        <v>0</v>
      </c>
      <c r="D9" s="16">
        <f>+C9+'numero-int'!F9</f>
        <v>0</v>
      </c>
      <c r="E9" s="16">
        <f>+D9+'numero-int'!G9</f>
        <v>0</v>
      </c>
      <c r="F9" s="16">
        <f>+E9+'numero-int'!H9</f>
        <v>1</v>
      </c>
      <c r="G9" s="8">
        <f>+F9+'numero-int'!I9</f>
        <v>2</v>
      </c>
      <c r="H9" s="8">
        <f>+G9+'numero-int'!J9</f>
        <v>5</v>
      </c>
      <c r="I9" s="8">
        <f>+H9+'numero-int'!K9</f>
        <v>9</v>
      </c>
      <c r="J9" s="8">
        <f>+I9+'numero-int'!L9</f>
        <v>28</v>
      </c>
      <c r="K9" s="8">
        <f>+J9+'numero-int'!M9</f>
        <v>70</v>
      </c>
      <c r="L9" s="8">
        <f>+K9+'numero-int'!N9</f>
        <v>117</v>
      </c>
      <c r="M9" s="8">
        <f>+L9+'numero-int'!O9</f>
        <v>169</v>
      </c>
      <c r="N9" s="8">
        <f>+M9+'numero-int'!P9</f>
        <v>209</v>
      </c>
      <c r="O9" s="8">
        <f>+N9+'numero-int'!Q9</f>
        <v>230</v>
      </c>
      <c r="P9" s="8">
        <f>+O9+'numero-int'!R9</f>
        <v>283</v>
      </c>
      <c r="Q9" s="8">
        <f>+P9+'numero-int'!S9</f>
        <v>287</v>
      </c>
    </row>
    <row r="10" spans="1:17" ht="12.75">
      <c r="A10" s="12" t="s">
        <v>11</v>
      </c>
      <c r="B10" s="3" t="s">
        <v>3</v>
      </c>
      <c r="C10" s="16">
        <f>+'numero-int'!E10</f>
        <v>0</v>
      </c>
      <c r="D10" s="16">
        <f>+C10+'numero-int'!F10</f>
        <v>0</v>
      </c>
      <c r="E10" s="16">
        <f>+D10+'numero-int'!G10</f>
        <v>1</v>
      </c>
      <c r="F10" s="16">
        <f>+E10+'numero-int'!H10</f>
        <v>1</v>
      </c>
      <c r="G10" s="8">
        <f>+F10+'numero-int'!I10</f>
        <v>1</v>
      </c>
      <c r="H10" s="8">
        <f>+G10+'numero-int'!J10</f>
        <v>7</v>
      </c>
      <c r="I10" s="8">
        <f>+H10+'numero-int'!K10</f>
        <v>17</v>
      </c>
      <c r="J10" s="8">
        <f>+I10+'numero-int'!L10</f>
        <v>47</v>
      </c>
      <c r="K10" s="8">
        <f>+J10+'numero-int'!M10</f>
        <v>101</v>
      </c>
      <c r="L10" s="8">
        <f>+K10+'numero-int'!N10</f>
        <v>133</v>
      </c>
      <c r="M10" s="8">
        <f>+L10+'numero-int'!O10</f>
        <v>177</v>
      </c>
      <c r="N10" s="8">
        <f>+M10+'numero-int'!P10</f>
        <v>226</v>
      </c>
      <c r="O10" s="8">
        <f>+N10+'numero-int'!Q10</f>
        <v>259</v>
      </c>
      <c r="P10" s="8">
        <f>+O10+'numero-int'!R10</f>
        <v>314</v>
      </c>
      <c r="Q10" s="8">
        <f>+P10+'numero-int'!S10</f>
        <v>316</v>
      </c>
    </row>
    <row r="11" spans="1:17" ht="12.75">
      <c r="A11" s="12" t="s">
        <v>12</v>
      </c>
      <c r="B11" s="3" t="s">
        <v>77</v>
      </c>
      <c r="C11" s="16">
        <f>+'numero-int'!E11</f>
        <v>1</v>
      </c>
      <c r="D11" s="16">
        <f>+C11+'numero-int'!F11</f>
        <v>1</v>
      </c>
      <c r="E11" s="16">
        <f>+D11+'numero-int'!G11</f>
        <v>4</v>
      </c>
      <c r="F11" s="16">
        <f>+E11+'numero-int'!H11</f>
        <v>7</v>
      </c>
      <c r="G11" s="8">
        <f>+F11+'numero-int'!I11</f>
        <v>19</v>
      </c>
      <c r="H11" s="8">
        <f>+G11+'numero-int'!J11</f>
        <v>39</v>
      </c>
      <c r="I11" s="8">
        <f>+H11+'numero-int'!K11</f>
        <v>71</v>
      </c>
      <c r="J11" s="8">
        <f>+I11+'numero-int'!L11</f>
        <v>123</v>
      </c>
      <c r="K11" s="8">
        <f>+J11+'numero-int'!M11</f>
        <v>192</v>
      </c>
      <c r="L11" s="8">
        <f>+K11+'numero-int'!N11</f>
        <v>287</v>
      </c>
      <c r="M11" s="8">
        <f>+L11+'numero-int'!O11</f>
        <v>410</v>
      </c>
      <c r="N11" s="8">
        <f>+M11+'numero-int'!P11</f>
        <v>614</v>
      </c>
      <c r="O11" s="8">
        <f>+N11+'numero-int'!Q11</f>
        <v>767</v>
      </c>
      <c r="P11" s="8">
        <f>+O11+'numero-int'!R11</f>
        <v>1282</v>
      </c>
      <c r="Q11" s="8">
        <f>+P11+'numero-int'!S11</f>
        <v>1313</v>
      </c>
    </row>
    <row r="12" spans="1:17" ht="12.75">
      <c r="A12" s="12" t="s">
        <v>13</v>
      </c>
      <c r="B12" s="3" t="s">
        <v>78</v>
      </c>
      <c r="C12" s="16">
        <f>+'numero-int'!E12</f>
        <v>0</v>
      </c>
      <c r="D12" s="16">
        <f>+C12+'numero-int'!F12</f>
        <v>0</v>
      </c>
      <c r="E12" s="16">
        <f>+D12+'numero-int'!G12</f>
        <v>0</v>
      </c>
      <c r="F12" s="16">
        <f>+E12+'numero-int'!H12</f>
        <v>1</v>
      </c>
      <c r="G12" s="8">
        <f>+F12+'numero-int'!I12</f>
        <v>1</v>
      </c>
      <c r="H12" s="8">
        <f>+G12+'numero-int'!J12</f>
        <v>3</v>
      </c>
      <c r="I12" s="8">
        <f>+H12+'numero-int'!K12</f>
        <v>3</v>
      </c>
      <c r="J12" s="8">
        <f>+I12+'numero-int'!L12</f>
        <v>5</v>
      </c>
      <c r="K12" s="8">
        <f>+J12+'numero-int'!M12</f>
        <v>11</v>
      </c>
      <c r="L12" s="8">
        <f>+K12+'numero-int'!N12</f>
        <v>23</v>
      </c>
      <c r="M12" s="8">
        <f>+L12+'numero-int'!O12</f>
        <v>59</v>
      </c>
      <c r="N12" s="8">
        <f>+M12+'numero-int'!P12</f>
        <v>130</v>
      </c>
      <c r="O12" s="8">
        <f>+N12+'numero-int'!Q12</f>
        <v>263</v>
      </c>
      <c r="P12" s="8">
        <f>+O12+'numero-int'!R12</f>
        <v>1162</v>
      </c>
      <c r="Q12" s="8">
        <f>+P12+'numero-int'!S12</f>
        <v>1179</v>
      </c>
    </row>
    <row r="13" spans="1:17" ht="12.75">
      <c r="A13" s="12" t="s">
        <v>14</v>
      </c>
      <c r="B13" s="3" t="s">
        <v>79</v>
      </c>
      <c r="C13" s="16">
        <f>+'numero-int'!E13</f>
        <v>0</v>
      </c>
      <c r="D13" s="16">
        <f>+C13+'numero-int'!F13</f>
        <v>0</v>
      </c>
      <c r="E13" s="16">
        <f>+D13+'numero-int'!G13</f>
        <v>0</v>
      </c>
      <c r="F13" s="16">
        <f>+E13+'numero-int'!H13</f>
        <v>0</v>
      </c>
      <c r="G13" s="8">
        <f>+F13+'numero-int'!I13</f>
        <v>1</v>
      </c>
      <c r="H13" s="8">
        <f>+G13+'numero-int'!J13</f>
        <v>2</v>
      </c>
      <c r="I13" s="8">
        <f>+H13+'numero-int'!K13</f>
        <v>4</v>
      </c>
      <c r="J13" s="8">
        <f>+I13+'numero-int'!L13</f>
        <v>11</v>
      </c>
      <c r="K13" s="8">
        <f>+J13+'numero-int'!M13</f>
        <v>34</v>
      </c>
      <c r="L13" s="8">
        <f>+K13+'numero-int'!N13</f>
        <v>67</v>
      </c>
      <c r="M13" s="8">
        <f>+L13+'numero-int'!O13</f>
        <v>133</v>
      </c>
      <c r="N13" s="8">
        <f>+M13+'numero-int'!P13</f>
        <v>220</v>
      </c>
      <c r="O13" s="8">
        <f>+N13+'numero-int'!Q13</f>
        <v>256</v>
      </c>
      <c r="P13" s="8">
        <f>+O13+'numero-int'!R13</f>
        <v>327</v>
      </c>
      <c r="Q13" s="8">
        <f>+P13+'numero-int'!S13</f>
        <v>335</v>
      </c>
    </row>
    <row r="14" spans="1:17" ht="12.75">
      <c r="A14" s="12" t="s">
        <v>15</v>
      </c>
      <c r="B14" s="3" t="s">
        <v>80</v>
      </c>
      <c r="C14" s="16">
        <f>+'numero-int'!E14</f>
        <v>0</v>
      </c>
      <c r="D14" s="16">
        <f>+C14+'numero-int'!F14</f>
        <v>0</v>
      </c>
      <c r="E14" s="16">
        <f>+D14+'numero-int'!G14</f>
        <v>0</v>
      </c>
      <c r="F14" s="16">
        <f>+E14+'numero-int'!H14</f>
        <v>3</v>
      </c>
      <c r="G14" s="8">
        <f>+F14+'numero-int'!I14</f>
        <v>6</v>
      </c>
      <c r="H14" s="8">
        <f>+G14+'numero-int'!J14</f>
        <v>11</v>
      </c>
      <c r="I14" s="8">
        <f>+H14+'numero-int'!K14</f>
        <v>22</v>
      </c>
      <c r="J14" s="8">
        <f>+I14+'numero-int'!L14</f>
        <v>39</v>
      </c>
      <c r="K14" s="8">
        <f>+J14+'numero-int'!M14</f>
        <v>62</v>
      </c>
      <c r="L14" s="8">
        <f>+K14+'numero-int'!N14</f>
        <v>83</v>
      </c>
      <c r="M14" s="8">
        <f>+L14+'numero-int'!O14</f>
        <v>98</v>
      </c>
      <c r="N14" s="8">
        <f>+M14+'numero-int'!P14</f>
        <v>132</v>
      </c>
      <c r="O14" s="8">
        <f>+N14+'numero-int'!Q14</f>
        <v>156</v>
      </c>
      <c r="P14" s="8">
        <f>+O14+'numero-int'!R14</f>
        <v>210</v>
      </c>
      <c r="Q14" s="8">
        <f>+P14+'numero-int'!S14</f>
        <v>215</v>
      </c>
    </row>
    <row r="15" spans="1:17" ht="12.75">
      <c r="A15" s="12" t="s">
        <v>16</v>
      </c>
      <c r="B15" s="3" t="s">
        <v>156</v>
      </c>
      <c r="C15" s="16">
        <f>+'numero-int'!E15</f>
        <v>0</v>
      </c>
      <c r="D15" s="16">
        <f>+C15+'numero-int'!F15</f>
        <v>0</v>
      </c>
      <c r="E15" s="16">
        <f>+D15+'numero-int'!G15</f>
        <v>0</v>
      </c>
      <c r="F15" s="16">
        <f>+E15+'numero-int'!H15</f>
        <v>1</v>
      </c>
      <c r="G15" s="8">
        <f>+F15+'numero-int'!I15</f>
        <v>2</v>
      </c>
      <c r="H15" s="8">
        <f>+G15+'numero-int'!J15</f>
        <v>8</v>
      </c>
      <c r="I15" s="8">
        <f>+H15+'numero-int'!K15</f>
        <v>10</v>
      </c>
      <c r="J15" s="8">
        <f>+I15+'numero-int'!L15</f>
        <v>18</v>
      </c>
      <c r="K15" s="8">
        <f>+J15+'numero-int'!M15</f>
        <v>38</v>
      </c>
      <c r="L15" s="8">
        <f>+K15+'numero-int'!N15</f>
        <v>58</v>
      </c>
      <c r="M15" s="8">
        <f>+L15+'numero-int'!O15</f>
        <v>88</v>
      </c>
      <c r="N15" s="8">
        <f>+M15+'numero-int'!P15</f>
        <v>124</v>
      </c>
      <c r="O15" s="8">
        <f>+N15+'numero-int'!Q15</f>
        <v>168</v>
      </c>
      <c r="P15" s="8">
        <f>+O15+'numero-int'!R15</f>
        <v>358</v>
      </c>
      <c r="Q15" s="8">
        <f>+P15+'numero-int'!S15</f>
        <v>384</v>
      </c>
    </row>
    <row r="16" spans="1:17" ht="12.75">
      <c r="A16" s="12" t="s">
        <v>17</v>
      </c>
      <c r="B16" s="3" t="s">
        <v>81</v>
      </c>
      <c r="C16" s="16">
        <f>+'numero-int'!E16</f>
        <v>0</v>
      </c>
      <c r="D16" s="16">
        <f>+C16+'numero-int'!F16</f>
        <v>0</v>
      </c>
      <c r="E16" s="16">
        <f>+D16+'numero-int'!G16</f>
        <v>0</v>
      </c>
      <c r="F16" s="16">
        <f>+E16+'numero-int'!H16</f>
        <v>0</v>
      </c>
      <c r="G16" s="8">
        <f>+F16+'numero-int'!I16</f>
        <v>2</v>
      </c>
      <c r="H16" s="8">
        <f>+G16+'numero-int'!J16</f>
        <v>5</v>
      </c>
      <c r="I16" s="8">
        <f>+H16+'numero-int'!K16</f>
        <v>13</v>
      </c>
      <c r="J16" s="8">
        <f>+I16+'numero-int'!L16</f>
        <v>24</v>
      </c>
      <c r="K16" s="8">
        <f>+J16+'numero-int'!M16</f>
        <v>39</v>
      </c>
      <c r="L16" s="8">
        <f>+K16+'numero-int'!N16</f>
        <v>59</v>
      </c>
      <c r="M16" s="8">
        <f>+L16+'numero-int'!O16</f>
        <v>88</v>
      </c>
      <c r="N16" s="8">
        <f>+M16+'numero-int'!P16</f>
        <v>112</v>
      </c>
      <c r="O16" s="8">
        <f>+N16+'numero-int'!Q16</f>
        <v>125</v>
      </c>
      <c r="P16" s="8">
        <f>+O16+'numero-int'!R16</f>
        <v>166</v>
      </c>
      <c r="Q16" s="8">
        <f>+P16+'numero-int'!S16</f>
        <v>170</v>
      </c>
    </row>
    <row r="17" spans="1:17" ht="12.75">
      <c r="A17" s="12" t="s">
        <v>18</v>
      </c>
      <c r="B17" s="3" t="s">
        <v>82</v>
      </c>
      <c r="C17" s="16">
        <f>+'numero-int'!E17</f>
        <v>0</v>
      </c>
      <c r="D17" s="16">
        <f>+C17+'numero-int'!F17</f>
        <v>0</v>
      </c>
      <c r="E17" s="16">
        <f>+D17+'numero-int'!G17</f>
        <v>1</v>
      </c>
      <c r="F17" s="16">
        <f>+E17+'numero-int'!H17</f>
        <v>1</v>
      </c>
      <c r="G17" s="8">
        <f>+F17+'numero-int'!I17</f>
        <v>1</v>
      </c>
      <c r="H17" s="8">
        <f>+G17+'numero-int'!J17</f>
        <v>5</v>
      </c>
      <c r="I17" s="8">
        <f>+H17+'numero-int'!K17</f>
        <v>11</v>
      </c>
      <c r="J17" s="8">
        <f>+I17+'numero-int'!L17</f>
        <v>28</v>
      </c>
      <c r="K17" s="8">
        <f>+J17+'numero-int'!M17</f>
        <v>55</v>
      </c>
      <c r="L17" s="8">
        <f>+K17+'numero-int'!N17</f>
        <v>77</v>
      </c>
      <c r="M17" s="8">
        <f>+L17+'numero-int'!O17</f>
        <v>110</v>
      </c>
      <c r="N17" s="8">
        <f>+M17+'numero-int'!P17</f>
        <v>168</v>
      </c>
      <c r="O17" s="8">
        <f>+N17+'numero-int'!Q17</f>
        <v>198</v>
      </c>
      <c r="P17" s="8">
        <f>+O17+'numero-int'!R17</f>
        <v>341</v>
      </c>
      <c r="Q17" s="8">
        <f>+P17+'numero-int'!S17</f>
        <v>351</v>
      </c>
    </row>
    <row r="18" spans="1:17" ht="12.75">
      <c r="A18" s="12" t="s">
        <v>19</v>
      </c>
      <c r="B18" s="3" t="s">
        <v>83</v>
      </c>
      <c r="C18" s="16">
        <f>+'numero-int'!E18</f>
        <v>0</v>
      </c>
      <c r="D18" s="16">
        <f>+C18+'numero-int'!F18</f>
        <v>0</v>
      </c>
      <c r="E18" s="16">
        <f>+D18+'numero-int'!G18</f>
        <v>1</v>
      </c>
      <c r="F18" s="16">
        <f>+E18+'numero-int'!H18</f>
        <v>1</v>
      </c>
      <c r="G18" s="8">
        <f>+F18+'numero-int'!I18</f>
        <v>3</v>
      </c>
      <c r="H18" s="8">
        <f>+G18+'numero-int'!J18</f>
        <v>4</v>
      </c>
      <c r="I18" s="8">
        <f>+H18+'numero-int'!K18</f>
        <v>9</v>
      </c>
      <c r="J18" s="8">
        <f>+I18+'numero-int'!L18</f>
        <v>17</v>
      </c>
      <c r="K18" s="8">
        <f>+J18+'numero-int'!M18</f>
        <v>56</v>
      </c>
      <c r="L18" s="8">
        <f>+K18+'numero-int'!N18</f>
        <v>92</v>
      </c>
      <c r="M18" s="8">
        <f>+L18+'numero-int'!O18</f>
        <v>150</v>
      </c>
      <c r="N18" s="8">
        <f>+M18+'numero-int'!P18</f>
        <v>448</v>
      </c>
      <c r="O18" s="8">
        <f>+N18+'numero-int'!Q18</f>
        <v>1131</v>
      </c>
      <c r="P18" s="8">
        <f>+O18+'numero-int'!R18</f>
        <v>9885</v>
      </c>
      <c r="Q18" s="8">
        <f>+P18+'numero-int'!S18</f>
        <v>10425</v>
      </c>
    </row>
    <row r="19" spans="1:17" ht="12.75">
      <c r="A19" s="12" t="s">
        <v>20</v>
      </c>
      <c r="B19" s="3" t="s">
        <v>84</v>
      </c>
      <c r="C19" s="16">
        <f>+'numero-int'!E19</f>
        <v>0</v>
      </c>
      <c r="D19" s="16">
        <f>+C19+'numero-int'!F19</f>
        <v>0</v>
      </c>
      <c r="E19" s="16">
        <f>+D19+'numero-int'!G19</f>
        <v>0</v>
      </c>
      <c r="F19" s="16">
        <f>+E19+'numero-int'!H19</f>
        <v>0</v>
      </c>
      <c r="G19" s="8">
        <f>+F19+'numero-int'!I19</f>
        <v>1</v>
      </c>
      <c r="H19" s="8">
        <f>+G19+'numero-int'!J19</f>
        <v>1</v>
      </c>
      <c r="I19" s="8">
        <f>+H19+'numero-int'!K19</f>
        <v>2</v>
      </c>
      <c r="J19" s="8">
        <f>+I19+'numero-int'!L19</f>
        <v>7</v>
      </c>
      <c r="K19" s="8">
        <f>+J19+'numero-int'!M19</f>
        <v>16</v>
      </c>
      <c r="L19" s="8">
        <f>+K19+'numero-int'!N19</f>
        <v>35</v>
      </c>
      <c r="M19" s="8">
        <f>+L19+'numero-int'!O19</f>
        <v>65</v>
      </c>
      <c r="N19" s="8">
        <f>+M19+'numero-int'!P19</f>
        <v>127</v>
      </c>
      <c r="O19" s="8">
        <f>+N19+'numero-int'!Q19</f>
        <v>187</v>
      </c>
      <c r="P19" s="8">
        <f>+O19+'numero-int'!R19</f>
        <v>332</v>
      </c>
      <c r="Q19" s="8">
        <f>+P19+'numero-int'!S19</f>
        <v>333</v>
      </c>
    </row>
    <row r="20" spans="1:17" ht="12.75">
      <c r="A20" s="12" t="s">
        <v>21</v>
      </c>
      <c r="B20" s="3" t="s">
        <v>85</v>
      </c>
      <c r="C20" s="16">
        <f>+'numero-int'!E20</f>
        <v>0</v>
      </c>
      <c r="D20" s="16">
        <f>+C20+'numero-int'!F20</f>
        <v>0</v>
      </c>
      <c r="E20" s="16">
        <f>+D20+'numero-int'!G20</f>
        <v>0</v>
      </c>
      <c r="F20" s="16">
        <f>+E20+'numero-int'!H20</f>
        <v>0</v>
      </c>
      <c r="G20" s="8">
        <f>+F20+'numero-int'!I20</f>
        <v>1</v>
      </c>
      <c r="H20" s="8">
        <f>+G20+'numero-int'!J20</f>
        <v>8</v>
      </c>
      <c r="I20" s="8">
        <f>+H20+'numero-int'!K20</f>
        <v>12</v>
      </c>
      <c r="J20" s="8">
        <f>+I20+'numero-int'!L20</f>
        <v>28</v>
      </c>
      <c r="K20" s="8">
        <f>+J20+'numero-int'!M20</f>
        <v>58</v>
      </c>
      <c r="L20" s="8">
        <f>+K20+'numero-int'!N20</f>
        <v>101</v>
      </c>
      <c r="M20" s="8">
        <f>+L20+'numero-int'!O20</f>
        <v>171</v>
      </c>
      <c r="N20" s="8">
        <f>+M20+'numero-int'!P20</f>
        <v>298</v>
      </c>
      <c r="O20" s="8">
        <f>+N20+'numero-int'!Q20</f>
        <v>425</v>
      </c>
      <c r="P20" s="8">
        <f>+O20+'numero-int'!R20</f>
        <v>1059</v>
      </c>
      <c r="Q20" s="8">
        <f>+P20+'numero-int'!S20</f>
        <v>1089</v>
      </c>
    </row>
    <row r="21" spans="1:17" ht="12.75">
      <c r="A21" s="12" t="s">
        <v>22</v>
      </c>
      <c r="B21" s="3" t="s">
        <v>86</v>
      </c>
      <c r="C21" s="16">
        <f>+'numero-int'!E21</f>
        <v>0</v>
      </c>
      <c r="D21" s="16">
        <f>+C21+'numero-int'!F21</f>
        <v>0</v>
      </c>
      <c r="E21" s="16">
        <f>+D21+'numero-int'!G21</f>
        <v>1</v>
      </c>
      <c r="F21" s="16">
        <f>+E21+'numero-int'!H21</f>
        <v>1</v>
      </c>
      <c r="G21" s="8">
        <f>+F21+'numero-int'!I21</f>
        <v>2</v>
      </c>
      <c r="H21" s="8">
        <f>+G21+'numero-int'!J21</f>
        <v>5</v>
      </c>
      <c r="I21" s="8">
        <f>+H21+'numero-int'!K21</f>
        <v>16</v>
      </c>
      <c r="J21" s="8">
        <f>+I21+'numero-int'!L21</f>
        <v>30</v>
      </c>
      <c r="K21" s="8">
        <f>+J21+'numero-int'!M21</f>
        <v>74</v>
      </c>
      <c r="L21" s="8">
        <f>+K21+'numero-int'!N21</f>
        <v>129</v>
      </c>
      <c r="M21" s="8">
        <f>+L21+'numero-int'!O21</f>
        <v>197</v>
      </c>
      <c r="N21" s="8">
        <f>+M21+'numero-int'!P21</f>
        <v>290</v>
      </c>
      <c r="O21" s="8">
        <f>+N21+'numero-int'!Q21</f>
        <v>358</v>
      </c>
      <c r="P21" s="8">
        <f>+O21+'numero-int'!R21</f>
        <v>483</v>
      </c>
      <c r="Q21" s="8">
        <f>+P21+'numero-int'!S21</f>
        <v>484</v>
      </c>
    </row>
    <row r="22" spans="1:17" ht="12.75">
      <c r="A22" s="12" t="s">
        <v>23</v>
      </c>
      <c r="B22" s="3" t="s">
        <v>87</v>
      </c>
      <c r="C22" s="16">
        <f>+'numero-int'!E22</f>
        <v>0</v>
      </c>
      <c r="D22" s="16">
        <f>+C22+'numero-int'!F22</f>
        <v>0</v>
      </c>
      <c r="E22" s="16">
        <f>+D22+'numero-int'!G22</f>
        <v>0</v>
      </c>
      <c r="F22" s="16">
        <f>+E22+'numero-int'!H22</f>
        <v>0</v>
      </c>
      <c r="G22" s="8">
        <f>+F22+'numero-int'!I22</f>
        <v>1</v>
      </c>
      <c r="H22" s="8">
        <f>+G22+'numero-int'!J22</f>
        <v>2</v>
      </c>
      <c r="I22" s="8">
        <f>+H22+'numero-int'!K22</f>
        <v>3</v>
      </c>
      <c r="J22" s="8">
        <f>+I22+'numero-int'!L22</f>
        <v>6</v>
      </c>
      <c r="K22" s="8">
        <f>+J22+'numero-int'!M22</f>
        <v>16</v>
      </c>
      <c r="L22" s="8">
        <f>+K22+'numero-int'!N22</f>
        <v>30</v>
      </c>
      <c r="M22" s="8">
        <f>+L22+'numero-int'!O22</f>
        <v>54</v>
      </c>
      <c r="N22" s="8">
        <f>+M22+'numero-int'!P22</f>
        <v>101</v>
      </c>
      <c r="O22" s="8">
        <f>+N22+'numero-int'!Q22</f>
        <v>178</v>
      </c>
      <c r="P22" s="8">
        <f>+O22+'numero-int'!R22</f>
        <v>509</v>
      </c>
      <c r="Q22" s="8">
        <f>+P22+'numero-int'!S22</f>
        <v>522</v>
      </c>
    </row>
    <row r="23" spans="1:17" ht="12.75">
      <c r="A23" s="12" t="s">
        <v>88</v>
      </c>
      <c r="B23" s="3" t="s">
        <v>157</v>
      </c>
      <c r="C23" s="16">
        <f>+'numero-int'!E23</f>
        <v>0</v>
      </c>
      <c r="D23" s="16">
        <f>+C23+'numero-int'!F23</f>
        <v>0</v>
      </c>
      <c r="E23" s="16">
        <f>+D23+'numero-int'!G23</f>
        <v>0</v>
      </c>
      <c r="F23" s="16">
        <f>+E23+'numero-int'!H23</f>
        <v>1</v>
      </c>
      <c r="G23" s="8">
        <f>+F23+'numero-int'!I23</f>
        <v>2</v>
      </c>
      <c r="H23" s="8">
        <f>+G23+'numero-int'!J23</f>
        <v>6</v>
      </c>
      <c r="I23" s="8">
        <f>+H23+'numero-int'!K23</f>
        <v>14</v>
      </c>
      <c r="J23" s="8">
        <f>+I23+'numero-int'!L23</f>
        <v>30</v>
      </c>
      <c r="K23" s="8">
        <f>+J23+'numero-int'!M23</f>
        <v>48</v>
      </c>
      <c r="L23" s="8">
        <f>+K23+'numero-int'!N23</f>
        <v>73</v>
      </c>
      <c r="M23" s="8">
        <f>+L23+'numero-int'!O23</f>
        <v>95</v>
      </c>
      <c r="N23" s="8">
        <f>+M23+'numero-int'!P23</f>
        <v>149</v>
      </c>
      <c r="O23" s="8">
        <f>+N23+'numero-int'!Q23</f>
        <v>196</v>
      </c>
      <c r="P23" s="8">
        <f>+O23+'numero-int'!R23</f>
        <v>298</v>
      </c>
      <c r="Q23" s="8">
        <f>+P23+'numero-int'!S23</f>
        <v>303</v>
      </c>
    </row>
    <row r="24" spans="1:17" ht="12.75">
      <c r="A24" s="12" t="s">
        <v>89</v>
      </c>
      <c r="B24" s="3" t="s">
        <v>90</v>
      </c>
      <c r="C24" s="16">
        <f>+'numero-int'!E24</f>
        <v>0</v>
      </c>
      <c r="D24" s="16">
        <f>+C24+'numero-int'!F24</f>
        <v>0</v>
      </c>
      <c r="E24" s="16">
        <f>+D24+'numero-int'!G24</f>
        <v>0</v>
      </c>
      <c r="F24" s="16">
        <f>+E24+'numero-int'!H24</f>
        <v>1</v>
      </c>
      <c r="G24" s="8">
        <f>+F24+'numero-int'!I24</f>
        <v>1</v>
      </c>
      <c r="H24" s="8">
        <f>+G24+'numero-int'!J24</f>
        <v>2</v>
      </c>
      <c r="I24" s="8">
        <f>+H24+'numero-int'!K24</f>
        <v>13</v>
      </c>
      <c r="J24" s="8">
        <f>+I24+'numero-int'!L24</f>
        <v>19</v>
      </c>
      <c r="K24" s="8">
        <f>+J24+'numero-int'!M24</f>
        <v>48</v>
      </c>
      <c r="L24" s="8">
        <f>+K24+'numero-int'!N24</f>
        <v>67</v>
      </c>
      <c r="M24" s="8">
        <f>+L24+'numero-int'!O24</f>
        <v>85</v>
      </c>
      <c r="N24" s="8">
        <f>+M24+'numero-int'!P24</f>
        <v>119</v>
      </c>
      <c r="O24" s="8">
        <f>+N24+'numero-int'!Q24</f>
        <v>134</v>
      </c>
      <c r="P24" s="8">
        <f>+O24+'numero-int'!R24</f>
        <v>215</v>
      </c>
      <c r="Q24" s="8">
        <f>+P24+'numero-int'!S24</f>
        <v>223</v>
      </c>
    </row>
    <row r="25" spans="1:17" ht="12.75">
      <c r="A25" s="12" t="s">
        <v>91</v>
      </c>
      <c r="B25" s="3" t="s">
        <v>92</v>
      </c>
      <c r="C25" s="16">
        <f>+'numero-int'!E25</f>
        <v>0</v>
      </c>
      <c r="D25" s="16">
        <f>+C25+'numero-int'!F25</f>
        <v>0</v>
      </c>
      <c r="E25" s="16">
        <f>+D25+'numero-int'!G25</f>
        <v>0</v>
      </c>
      <c r="F25" s="16">
        <f>+E25+'numero-int'!H25</f>
        <v>0</v>
      </c>
      <c r="G25" s="8">
        <f>+F25+'numero-int'!I25</f>
        <v>1</v>
      </c>
      <c r="H25" s="8">
        <f>+G25+'numero-int'!J25</f>
        <v>1</v>
      </c>
      <c r="I25" s="8">
        <f>+H25+'numero-int'!K25</f>
        <v>5</v>
      </c>
      <c r="J25" s="8">
        <f>+I25+'numero-int'!L25</f>
        <v>7</v>
      </c>
      <c r="K25" s="8">
        <f>+J25+'numero-int'!M25</f>
        <v>11</v>
      </c>
      <c r="L25" s="8">
        <f>+K25+'numero-int'!N25</f>
        <v>25</v>
      </c>
      <c r="M25" s="8">
        <f>+L25+'numero-int'!O25</f>
        <v>52</v>
      </c>
      <c r="N25" s="8">
        <f>+M25+'numero-int'!P25</f>
        <v>114</v>
      </c>
      <c r="O25" s="8">
        <f>+N25+'numero-int'!Q25</f>
        <v>208</v>
      </c>
      <c r="P25" s="8">
        <f>+O25+'numero-int'!R25</f>
        <v>748</v>
      </c>
      <c r="Q25" s="8">
        <f>+P25+'numero-int'!S25</f>
        <v>780</v>
      </c>
    </row>
    <row r="26" spans="1:17" ht="12.75">
      <c r="A26" s="12" t="s">
        <v>93</v>
      </c>
      <c r="B26" s="3" t="s">
        <v>94</v>
      </c>
      <c r="C26" s="16">
        <f>+'numero-int'!E26</f>
        <v>0</v>
      </c>
      <c r="D26" s="16">
        <f>+C26+'numero-int'!F26</f>
        <v>0</v>
      </c>
      <c r="E26" s="16">
        <f>+D26+'numero-int'!G26</f>
        <v>0</v>
      </c>
      <c r="F26" s="16">
        <f>+E26+'numero-int'!H26</f>
        <v>1</v>
      </c>
      <c r="G26" s="8">
        <f>+F26+'numero-int'!I26</f>
        <v>2</v>
      </c>
      <c r="H26" s="8">
        <f>+G26+'numero-int'!J26</f>
        <v>5</v>
      </c>
      <c r="I26" s="8">
        <f>+H26+'numero-int'!K26</f>
        <v>13</v>
      </c>
      <c r="J26" s="8">
        <f>+I26+'numero-int'!L26</f>
        <v>27</v>
      </c>
      <c r="K26" s="8">
        <f>+J26+'numero-int'!M26</f>
        <v>60</v>
      </c>
      <c r="L26" s="8">
        <f>+K26+'numero-int'!N26</f>
        <v>83</v>
      </c>
      <c r="M26" s="8">
        <f>+L26+'numero-int'!O26</f>
        <v>109</v>
      </c>
      <c r="N26" s="8">
        <f>+M26+'numero-int'!P26</f>
        <v>160</v>
      </c>
      <c r="O26" s="8">
        <f>+N26+'numero-int'!Q26</f>
        <v>190</v>
      </c>
      <c r="P26" s="8">
        <f>+O26+'numero-int'!R26</f>
        <v>371</v>
      </c>
      <c r="Q26" s="8">
        <f>+P26+'numero-int'!S26</f>
        <v>395</v>
      </c>
    </row>
    <row r="27" spans="1:17" ht="12.75">
      <c r="A27" s="12" t="s">
        <v>95</v>
      </c>
      <c r="B27" s="3" t="s">
        <v>96</v>
      </c>
      <c r="C27" s="16">
        <f>+'numero-int'!E27</f>
        <v>0</v>
      </c>
      <c r="D27" s="16">
        <f>+C27+'numero-int'!F27</f>
        <v>0</v>
      </c>
      <c r="E27" s="16">
        <f>+D27+'numero-int'!G27</f>
        <v>0</v>
      </c>
      <c r="F27" s="16">
        <f>+E27+'numero-int'!H27</f>
        <v>1</v>
      </c>
      <c r="G27" s="8">
        <f>+F27+'numero-int'!I27</f>
        <v>1</v>
      </c>
      <c r="H27" s="8">
        <f>+G27+'numero-int'!J27</f>
        <v>3</v>
      </c>
      <c r="I27" s="8">
        <f>+H27+'numero-int'!K27</f>
        <v>5</v>
      </c>
      <c r="J27" s="8">
        <f>+I27+'numero-int'!L27</f>
        <v>12</v>
      </c>
      <c r="K27" s="8">
        <f>+J27+'numero-int'!M27</f>
        <v>30</v>
      </c>
      <c r="L27" s="8">
        <f>+K27+'numero-int'!N27</f>
        <v>48</v>
      </c>
      <c r="M27" s="8">
        <f>+L27+'numero-int'!O27</f>
        <v>101</v>
      </c>
      <c r="N27" s="8">
        <f>+M27+'numero-int'!P27</f>
        <v>261</v>
      </c>
      <c r="O27" s="8">
        <f>+N27+'numero-int'!Q27</f>
        <v>480</v>
      </c>
      <c r="P27" s="8">
        <f>+O27+'numero-int'!R27</f>
        <v>1394</v>
      </c>
      <c r="Q27" s="8">
        <f>+P27+'numero-int'!S27</f>
        <v>1402</v>
      </c>
    </row>
    <row r="28" spans="1:17" ht="12.75">
      <c r="A28" s="12" t="s">
        <v>97</v>
      </c>
      <c r="B28" s="3" t="s">
        <v>98</v>
      </c>
      <c r="C28" s="16">
        <f>+'numero-int'!E28</f>
        <v>0</v>
      </c>
      <c r="D28" s="16">
        <f>+C28+'numero-int'!F28</f>
        <v>0</v>
      </c>
      <c r="E28" s="16">
        <f>+D28+'numero-int'!G28</f>
        <v>0</v>
      </c>
      <c r="F28" s="16">
        <f>+E28+'numero-int'!H28</f>
        <v>1</v>
      </c>
      <c r="G28" s="8">
        <f>+F28+'numero-int'!I28</f>
        <v>1</v>
      </c>
      <c r="H28" s="8">
        <f>+G28+'numero-int'!J28</f>
        <v>1</v>
      </c>
      <c r="I28" s="8">
        <f>+H28+'numero-int'!K28</f>
        <v>5</v>
      </c>
      <c r="J28" s="8">
        <f>+I28+'numero-int'!L28</f>
        <v>14</v>
      </c>
      <c r="K28" s="8">
        <f>+J28+'numero-int'!M28</f>
        <v>36</v>
      </c>
      <c r="L28" s="8">
        <f>+K28+'numero-int'!N28</f>
        <v>66</v>
      </c>
      <c r="M28" s="8">
        <f>+L28+'numero-int'!O28</f>
        <v>106</v>
      </c>
      <c r="N28" s="8">
        <f>+M28+'numero-int'!P28</f>
        <v>175</v>
      </c>
      <c r="O28" s="8">
        <f>+N28+'numero-int'!Q28</f>
        <v>269</v>
      </c>
      <c r="P28" s="8">
        <f>+O28+'numero-int'!R28</f>
        <v>974</v>
      </c>
      <c r="Q28" s="8">
        <f>+P28+'numero-int'!S28</f>
        <v>1020</v>
      </c>
    </row>
    <row r="29" spans="1:17" ht="12.75">
      <c r="A29" s="12" t="s">
        <v>99</v>
      </c>
      <c r="B29" s="3" t="s">
        <v>4</v>
      </c>
      <c r="C29" s="16">
        <f>+'numero-int'!E29</f>
        <v>0</v>
      </c>
      <c r="D29" s="16">
        <f>+C29+'numero-int'!F29</f>
        <v>0</v>
      </c>
      <c r="E29" s="16">
        <f>+D29+'numero-int'!G29</f>
        <v>0</v>
      </c>
      <c r="F29" s="16">
        <f>+E29+'numero-int'!H29</f>
        <v>1</v>
      </c>
      <c r="G29" s="8">
        <f>+F29+'numero-int'!I29</f>
        <v>1</v>
      </c>
      <c r="H29" s="8">
        <f>+G29+'numero-int'!J29</f>
        <v>2</v>
      </c>
      <c r="I29" s="8">
        <f>+H29+'numero-int'!K29</f>
        <v>4</v>
      </c>
      <c r="J29" s="8">
        <f>+I29+'numero-int'!L29</f>
        <v>9</v>
      </c>
      <c r="K29" s="8">
        <f>+J29+'numero-int'!M29</f>
        <v>19</v>
      </c>
      <c r="L29" s="8">
        <f>+K29+'numero-int'!N29</f>
        <v>31</v>
      </c>
      <c r="M29" s="8">
        <f>+L29+'numero-int'!O29</f>
        <v>44</v>
      </c>
      <c r="N29" s="8">
        <f>+M29+'numero-int'!P29</f>
        <v>83</v>
      </c>
      <c r="O29" s="8">
        <f>+N29+'numero-int'!Q29</f>
        <v>124</v>
      </c>
      <c r="P29" s="8">
        <f>+O29+'numero-int'!R29</f>
        <v>249</v>
      </c>
      <c r="Q29" s="8">
        <f>+P29+'numero-int'!S29</f>
        <v>257</v>
      </c>
    </row>
    <row r="30" spans="1:17" ht="12.75">
      <c r="A30" s="12" t="s">
        <v>100</v>
      </c>
      <c r="B30" s="3" t="s">
        <v>101</v>
      </c>
      <c r="C30" s="16">
        <f>+'numero-int'!E30</f>
        <v>0</v>
      </c>
      <c r="D30" s="16">
        <f>+C30+'numero-int'!F30</f>
        <v>0</v>
      </c>
      <c r="E30" s="16">
        <f>+D30+'numero-int'!G30</f>
        <v>0</v>
      </c>
      <c r="F30" s="16">
        <f>+E30+'numero-int'!H30</f>
        <v>0</v>
      </c>
      <c r="G30" s="8">
        <f>+F30+'numero-int'!I30</f>
        <v>1</v>
      </c>
      <c r="H30" s="8">
        <f>+G30+'numero-int'!J30</f>
        <v>1</v>
      </c>
      <c r="I30" s="8">
        <f>+H30+'numero-int'!K30</f>
        <v>2</v>
      </c>
      <c r="J30" s="8">
        <f>+I30+'numero-int'!L30</f>
        <v>8</v>
      </c>
      <c r="K30" s="8">
        <f>+J30+'numero-int'!M30</f>
        <v>12</v>
      </c>
      <c r="L30" s="8">
        <f>+K30+'numero-int'!N30</f>
        <v>20</v>
      </c>
      <c r="M30" s="8">
        <f>+L30+'numero-int'!O30</f>
        <v>40</v>
      </c>
      <c r="N30" s="8">
        <f>+M30+'numero-int'!P30</f>
        <v>74</v>
      </c>
      <c r="O30" s="8">
        <f>+N30+'numero-int'!Q30</f>
        <v>149</v>
      </c>
      <c r="P30" s="8">
        <f>+O30+'numero-int'!R30</f>
        <v>9165</v>
      </c>
      <c r="Q30" s="8">
        <f>+P30+'numero-int'!S30</f>
        <v>9776</v>
      </c>
    </row>
    <row r="31" spans="1:17" ht="12.75">
      <c r="A31" s="12" t="s">
        <v>102</v>
      </c>
      <c r="B31" s="3" t="s">
        <v>103</v>
      </c>
      <c r="C31" s="16">
        <f>+'numero-int'!E31</f>
        <v>1</v>
      </c>
      <c r="D31" s="16">
        <f>+C31+'numero-int'!F31</f>
        <v>1</v>
      </c>
      <c r="E31" s="16">
        <f>+D31+'numero-int'!G31</f>
        <v>2</v>
      </c>
      <c r="F31" s="16">
        <f>+E31+'numero-int'!H31</f>
        <v>10</v>
      </c>
      <c r="G31" s="8">
        <f>+F31+'numero-int'!I31</f>
        <v>17</v>
      </c>
      <c r="H31" s="8">
        <f>+G31+'numero-int'!J31</f>
        <v>31</v>
      </c>
      <c r="I31" s="8">
        <f>+H31+'numero-int'!K31</f>
        <v>53</v>
      </c>
      <c r="J31" s="8">
        <f>+I31+'numero-int'!L31</f>
        <v>88</v>
      </c>
      <c r="K31" s="8">
        <f>+J31+'numero-int'!M31</f>
        <v>141</v>
      </c>
      <c r="L31" s="8">
        <f>+K31+'numero-int'!N31</f>
        <v>179</v>
      </c>
      <c r="M31" s="8">
        <f>+L31+'numero-int'!O31</f>
        <v>229</v>
      </c>
      <c r="N31" s="8">
        <f>+M31+'numero-int'!P31</f>
        <v>284</v>
      </c>
      <c r="O31" s="8">
        <f>+N31+'numero-int'!Q31</f>
        <v>340</v>
      </c>
      <c r="P31" s="8">
        <f>+O31+'numero-int'!R31</f>
        <v>623</v>
      </c>
      <c r="Q31" s="8">
        <f>+P31+'numero-int'!S31</f>
        <v>786</v>
      </c>
    </row>
    <row r="32" spans="1:17" ht="12.75">
      <c r="A32" s="12" t="s">
        <v>104</v>
      </c>
      <c r="B32" s="3" t="s">
        <v>105</v>
      </c>
      <c r="C32" s="16">
        <f>+'numero-int'!E32</f>
        <v>0</v>
      </c>
      <c r="D32" s="16">
        <f>+C32+'numero-int'!F32</f>
        <v>1</v>
      </c>
      <c r="E32" s="16">
        <f>+D32+'numero-int'!G32</f>
        <v>1</v>
      </c>
      <c r="F32" s="16">
        <f>+E32+'numero-int'!H32</f>
        <v>1</v>
      </c>
      <c r="G32" s="8">
        <f>+F32+'numero-int'!I32</f>
        <v>5</v>
      </c>
      <c r="H32" s="8">
        <f>+G32+'numero-int'!J32</f>
        <v>16</v>
      </c>
      <c r="I32" s="8">
        <f>+H32+'numero-int'!K32</f>
        <v>27</v>
      </c>
      <c r="J32" s="8">
        <f>+I32+'numero-int'!L32</f>
        <v>38</v>
      </c>
      <c r="K32" s="8">
        <f>+J32+'numero-int'!M32</f>
        <v>82</v>
      </c>
      <c r="L32" s="8">
        <f>+K32+'numero-int'!N32</f>
        <v>116</v>
      </c>
      <c r="M32" s="8">
        <f>+L32+'numero-int'!O32</f>
        <v>150</v>
      </c>
      <c r="N32" s="8">
        <f>+M32+'numero-int'!P32</f>
        <v>202</v>
      </c>
      <c r="O32" s="8">
        <f>+N32+'numero-int'!Q32</f>
        <v>220</v>
      </c>
      <c r="P32" s="8">
        <f>+O32+'numero-int'!R32</f>
        <v>251</v>
      </c>
      <c r="Q32" s="8">
        <f>+P32+'numero-int'!S32</f>
        <v>251</v>
      </c>
    </row>
    <row r="33" spans="1:17" ht="12.75">
      <c r="A33" s="12" t="s">
        <v>106</v>
      </c>
      <c r="B33" s="3" t="s">
        <v>107</v>
      </c>
      <c r="C33" s="16">
        <f>+'numero-int'!E33</f>
        <v>0</v>
      </c>
      <c r="D33" s="16">
        <f>+C33+'numero-int'!F33</f>
        <v>0</v>
      </c>
      <c r="E33" s="16">
        <f>+D33+'numero-int'!G33</f>
        <v>0</v>
      </c>
      <c r="F33" s="16">
        <f>+E33+'numero-int'!H33</f>
        <v>1</v>
      </c>
      <c r="G33" s="8">
        <f>+F33+'numero-int'!I33</f>
        <v>3</v>
      </c>
      <c r="H33" s="8">
        <f>+G33+'numero-int'!J33</f>
        <v>13</v>
      </c>
      <c r="I33" s="8">
        <f>+H33+'numero-int'!K33</f>
        <v>36</v>
      </c>
      <c r="J33" s="8">
        <f>+I33+'numero-int'!L33</f>
        <v>64</v>
      </c>
      <c r="K33" s="8">
        <f>+J33+'numero-int'!M33</f>
        <v>112</v>
      </c>
      <c r="L33" s="8">
        <f>+K33+'numero-int'!N33</f>
        <v>175</v>
      </c>
      <c r="M33" s="8">
        <f>+L33+'numero-int'!O33</f>
        <v>254</v>
      </c>
      <c r="N33" s="8">
        <f>+M33+'numero-int'!P33</f>
        <v>379</v>
      </c>
      <c r="O33" s="8">
        <f>+N33+'numero-int'!Q33</f>
        <v>511</v>
      </c>
      <c r="P33" s="8">
        <f>+O33+'numero-int'!R33</f>
        <v>901</v>
      </c>
      <c r="Q33" s="8">
        <f>+P33+'numero-int'!S33</f>
        <v>961</v>
      </c>
    </row>
    <row r="34" spans="1:17" ht="12.75">
      <c r="A34" s="12" t="s">
        <v>108</v>
      </c>
      <c r="B34" s="3" t="s">
        <v>109</v>
      </c>
      <c r="C34" s="16">
        <f>+'numero-int'!E34</f>
        <v>0</v>
      </c>
      <c r="D34" s="16">
        <f>+C34+'numero-int'!F34</f>
        <v>0</v>
      </c>
      <c r="E34" s="16">
        <f>+D34+'numero-int'!G34</f>
        <v>0</v>
      </c>
      <c r="F34" s="16">
        <f>+E34+'numero-int'!H34</f>
        <v>1</v>
      </c>
      <c r="G34" s="8">
        <f>+F34+'numero-int'!I34</f>
        <v>1</v>
      </c>
      <c r="H34" s="8">
        <f>+G34+'numero-int'!J34</f>
        <v>3</v>
      </c>
      <c r="I34" s="8">
        <f>+H34+'numero-int'!K34</f>
        <v>10</v>
      </c>
      <c r="J34" s="8">
        <f>+I34+'numero-int'!L34</f>
        <v>20</v>
      </c>
      <c r="K34" s="8">
        <f>+J34+'numero-int'!M34</f>
        <v>59</v>
      </c>
      <c r="L34" s="8">
        <f>+K34+'numero-int'!N34</f>
        <v>79</v>
      </c>
      <c r="M34" s="8">
        <f>+L34+'numero-int'!O34</f>
        <v>110</v>
      </c>
      <c r="N34" s="8">
        <f>+M34+'numero-int'!P34</f>
        <v>185</v>
      </c>
      <c r="O34" s="8">
        <f>+N34+'numero-int'!Q34</f>
        <v>306</v>
      </c>
      <c r="P34" s="8">
        <f>+O34+'numero-int'!R34</f>
        <v>874</v>
      </c>
      <c r="Q34" s="8">
        <f>+P34+'numero-int'!S34</f>
        <v>939</v>
      </c>
    </row>
    <row r="35" spans="1:17" ht="12.75">
      <c r="A35" s="12" t="s">
        <v>110</v>
      </c>
      <c r="B35" s="3" t="s">
        <v>111</v>
      </c>
      <c r="C35" s="16">
        <f>+'numero-int'!E35</f>
        <v>0</v>
      </c>
      <c r="D35" s="16">
        <f>+C35+'numero-int'!F35</f>
        <v>0</v>
      </c>
      <c r="E35" s="16">
        <f>+D35+'numero-int'!G35</f>
        <v>0</v>
      </c>
      <c r="F35" s="16">
        <f>+E35+'numero-int'!H35</f>
        <v>1</v>
      </c>
      <c r="G35" s="8">
        <f>+F35+'numero-int'!I35</f>
        <v>1</v>
      </c>
      <c r="H35" s="8">
        <f>+G35+'numero-int'!J35</f>
        <v>1</v>
      </c>
      <c r="I35" s="8">
        <f>+H35+'numero-int'!K35</f>
        <v>4</v>
      </c>
      <c r="J35" s="8">
        <f>+I35+'numero-int'!L35</f>
        <v>6</v>
      </c>
      <c r="K35" s="8">
        <f>+J35+'numero-int'!M35</f>
        <v>10</v>
      </c>
      <c r="L35" s="8">
        <f>+K35+'numero-int'!N35</f>
        <v>13</v>
      </c>
      <c r="M35" s="8">
        <f>+L35+'numero-int'!O35</f>
        <v>33</v>
      </c>
      <c r="N35" s="8">
        <f>+M35+'numero-int'!P35</f>
        <v>155</v>
      </c>
      <c r="O35" s="8">
        <f>+N35+'numero-int'!Q35</f>
        <v>397</v>
      </c>
      <c r="P35" s="8">
        <f>+O35+'numero-int'!R35</f>
        <v>3568</v>
      </c>
      <c r="Q35" s="8">
        <f>+P35+'numero-int'!S35</f>
        <v>3690</v>
      </c>
    </row>
    <row r="36" spans="1:17" ht="12.75">
      <c r="A36" s="12" t="s">
        <v>112</v>
      </c>
      <c r="B36" s="3" t="s">
        <v>113</v>
      </c>
      <c r="C36" s="16">
        <f>+'numero-int'!E36</f>
        <v>0</v>
      </c>
      <c r="D36" s="16">
        <f>+C36+'numero-int'!F36</f>
        <v>0</v>
      </c>
      <c r="E36" s="16">
        <f>+D36+'numero-int'!G36</f>
        <v>1</v>
      </c>
      <c r="F36" s="16">
        <f>+E36+'numero-int'!H36</f>
        <v>2</v>
      </c>
      <c r="G36" s="8">
        <f>+F36+'numero-int'!I36</f>
        <v>3</v>
      </c>
      <c r="H36" s="8">
        <f>+G36+'numero-int'!J36</f>
        <v>5</v>
      </c>
      <c r="I36" s="8">
        <f>+H36+'numero-int'!K36</f>
        <v>8</v>
      </c>
      <c r="J36" s="8">
        <f>+I36+'numero-int'!L36</f>
        <v>20</v>
      </c>
      <c r="K36" s="8">
        <f>+J36+'numero-int'!M36</f>
        <v>41</v>
      </c>
      <c r="L36" s="8">
        <f>+K36+'numero-int'!N36</f>
        <v>60</v>
      </c>
      <c r="M36" s="8">
        <f>+L36+'numero-int'!O36</f>
        <v>110</v>
      </c>
      <c r="N36" s="8">
        <f>+M36+'numero-int'!P36</f>
        <v>284</v>
      </c>
      <c r="O36" s="8">
        <f>+N36+'numero-int'!Q36</f>
        <v>662</v>
      </c>
      <c r="P36" s="8">
        <f>+O36+'numero-int'!R36</f>
        <v>6271</v>
      </c>
      <c r="Q36" s="8">
        <f>+P36+'numero-int'!S36</f>
        <v>6944</v>
      </c>
    </row>
    <row r="37" spans="1:17" ht="12.75">
      <c r="A37" s="12" t="s">
        <v>114</v>
      </c>
      <c r="B37" s="3" t="s">
        <v>115</v>
      </c>
      <c r="C37" s="16">
        <f>+'numero-int'!E37</f>
        <v>0</v>
      </c>
      <c r="D37" s="16">
        <f>+C37+'numero-int'!F37</f>
        <v>0</v>
      </c>
      <c r="E37" s="16">
        <f>+D37+'numero-int'!G37</f>
        <v>0</v>
      </c>
      <c r="F37" s="16">
        <f>+E37+'numero-int'!H37</f>
        <v>0</v>
      </c>
      <c r="G37" s="8">
        <f>+F37+'numero-int'!I37</f>
        <v>1</v>
      </c>
      <c r="H37" s="8">
        <f>+G37+'numero-int'!J37</f>
        <v>1</v>
      </c>
      <c r="I37" s="8">
        <f>+H37+'numero-int'!K37</f>
        <v>1</v>
      </c>
      <c r="J37" s="8">
        <f>+I37+'numero-int'!L37</f>
        <v>4</v>
      </c>
      <c r="K37" s="8">
        <f>+J37+'numero-int'!M37</f>
        <v>10</v>
      </c>
      <c r="L37" s="8">
        <f>+K37+'numero-int'!N37</f>
        <v>24</v>
      </c>
      <c r="M37" s="8">
        <f>+L37+'numero-int'!O37</f>
        <v>34</v>
      </c>
      <c r="N37" s="8">
        <f>+M37+'numero-int'!P37</f>
        <v>71</v>
      </c>
      <c r="O37" s="8">
        <f>+N37+'numero-int'!Q37</f>
        <v>133</v>
      </c>
      <c r="P37" s="8">
        <f>+O37+'numero-int'!R37</f>
        <v>463</v>
      </c>
      <c r="Q37" s="8">
        <f>+P37+'numero-int'!S37</f>
        <v>469</v>
      </c>
    </row>
    <row r="38" spans="1:17" ht="12.75">
      <c r="A38" s="12" t="s">
        <v>116</v>
      </c>
      <c r="B38" s="3" t="s">
        <v>117</v>
      </c>
      <c r="C38" s="16">
        <f>+'numero-int'!E38</f>
        <v>0</v>
      </c>
      <c r="D38" s="16">
        <f>+C38+'numero-int'!F38</f>
        <v>0</v>
      </c>
      <c r="E38" s="16">
        <f>+D38+'numero-int'!G38</f>
        <v>1</v>
      </c>
      <c r="F38" s="16">
        <f>+E38+'numero-int'!H38</f>
        <v>1</v>
      </c>
      <c r="G38" s="8">
        <f>+F38+'numero-int'!I38</f>
        <v>2</v>
      </c>
      <c r="H38" s="8">
        <f>+G38+'numero-int'!J38</f>
        <v>5</v>
      </c>
      <c r="I38" s="8">
        <f>+H38+'numero-int'!K38</f>
        <v>20</v>
      </c>
      <c r="J38" s="8">
        <f>+I38+'numero-int'!L38</f>
        <v>43</v>
      </c>
      <c r="K38" s="8">
        <f>+J38+'numero-int'!M38</f>
        <v>80</v>
      </c>
      <c r="L38" s="8">
        <f>+K38+'numero-int'!N38</f>
        <v>135</v>
      </c>
      <c r="M38" s="8">
        <f>+L38+'numero-int'!O38</f>
        <v>219</v>
      </c>
      <c r="N38" s="8">
        <f>+M38+'numero-int'!P38</f>
        <v>314</v>
      </c>
      <c r="O38" s="8">
        <f>+N38+'numero-int'!Q38</f>
        <v>382</v>
      </c>
      <c r="P38" s="8">
        <f>+O38+'numero-int'!R38</f>
        <v>515</v>
      </c>
      <c r="Q38" s="8">
        <f>+P38+'numero-int'!S38</f>
        <v>530</v>
      </c>
    </row>
    <row r="39" spans="1:17" ht="12.75">
      <c r="A39" s="12" t="s">
        <v>118</v>
      </c>
      <c r="B39" s="3" t="s">
        <v>119</v>
      </c>
      <c r="C39" s="16">
        <f>+'numero-int'!E39</f>
        <v>0</v>
      </c>
      <c r="D39" s="16">
        <f>+C39+'numero-int'!F39</f>
        <v>0</v>
      </c>
      <c r="E39" s="16">
        <f>+D39+'numero-int'!G39</f>
        <v>1</v>
      </c>
      <c r="F39" s="16">
        <f>+E39+'numero-int'!H39</f>
        <v>1</v>
      </c>
      <c r="G39" s="8">
        <f>+F39+'numero-int'!I39</f>
        <v>2</v>
      </c>
      <c r="H39" s="8">
        <f>+G39+'numero-int'!J39</f>
        <v>2</v>
      </c>
      <c r="I39" s="8">
        <f>+H39+'numero-int'!K39</f>
        <v>6</v>
      </c>
      <c r="J39" s="8">
        <f>+I39+'numero-int'!L39</f>
        <v>14</v>
      </c>
      <c r="K39" s="8">
        <f>+J39+'numero-int'!M39</f>
        <v>35</v>
      </c>
      <c r="L39" s="8">
        <f>+K39+'numero-int'!N39</f>
        <v>72</v>
      </c>
      <c r="M39" s="8">
        <f>+L39+'numero-int'!O39</f>
        <v>167</v>
      </c>
      <c r="N39" s="8">
        <f>+M39+'numero-int'!P39</f>
        <v>641</v>
      </c>
      <c r="O39" s="8">
        <f>+N39+'numero-int'!Q39</f>
        <v>1370</v>
      </c>
      <c r="P39" s="8">
        <f>+O39+'numero-int'!R39</f>
        <v>6113</v>
      </c>
      <c r="Q39" s="8">
        <f>+P39+'numero-int'!S39</f>
        <v>6248</v>
      </c>
    </row>
    <row r="40" spans="1:17" ht="12.75">
      <c r="A40" s="12" t="s">
        <v>120</v>
      </c>
      <c r="B40" s="3" t="s">
        <v>121</v>
      </c>
      <c r="C40" s="16">
        <f>+'numero-int'!E40</f>
        <v>0</v>
      </c>
      <c r="D40" s="16">
        <f>+C40+'numero-int'!F40</f>
        <v>0</v>
      </c>
      <c r="E40" s="16">
        <f>+D40+'numero-int'!G40</f>
        <v>0</v>
      </c>
      <c r="F40" s="16">
        <f>+E40+'numero-int'!H40</f>
        <v>1</v>
      </c>
      <c r="G40" s="8">
        <f>+F40+'numero-int'!I40</f>
        <v>1</v>
      </c>
      <c r="H40" s="8">
        <f>+G40+'numero-int'!J40</f>
        <v>1</v>
      </c>
      <c r="I40" s="8">
        <f>+H40+'numero-int'!K40</f>
        <v>4</v>
      </c>
      <c r="J40" s="8">
        <f>+I40+'numero-int'!L40</f>
        <v>7</v>
      </c>
      <c r="K40" s="8">
        <f>+J40+'numero-int'!M40</f>
        <v>13</v>
      </c>
      <c r="L40" s="8">
        <f>+K40+'numero-int'!N40</f>
        <v>27</v>
      </c>
      <c r="M40" s="8">
        <f>+L40+'numero-int'!O40</f>
        <v>65</v>
      </c>
      <c r="N40" s="8">
        <f>+M40+'numero-int'!P40</f>
        <v>208</v>
      </c>
      <c r="O40" s="8">
        <f>+N40+'numero-int'!Q40</f>
        <v>329</v>
      </c>
      <c r="P40" s="8">
        <f>+O40+'numero-int'!R40</f>
        <v>803</v>
      </c>
      <c r="Q40" s="8">
        <f>+P40+'numero-int'!S40</f>
        <v>987</v>
      </c>
    </row>
    <row r="41" spans="1:17" ht="12.75">
      <c r="A41" s="12" t="s">
        <v>122</v>
      </c>
      <c r="B41" s="3" t="s">
        <v>123</v>
      </c>
      <c r="C41" s="16">
        <f>+'numero-int'!E41</f>
        <v>0</v>
      </c>
      <c r="D41" s="16">
        <f>+C41+'numero-int'!F41</f>
        <v>0</v>
      </c>
      <c r="E41" s="16">
        <f>+D41+'numero-int'!G41</f>
        <v>0</v>
      </c>
      <c r="F41" s="16">
        <f>+E41+'numero-int'!H41</f>
        <v>1</v>
      </c>
      <c r="G41" s="8">
        <f>+F41+'numero-int'!I41</f>
        <v>1</v>
      </c>
      <c r="H41" s="8">
        <f>+G41+'numero-int'!J41</f>
        <v>5</v>
      </c>
      <c r="I41" s="8">
        <f>+H41+'numero-int'!K41</f>
        <v>15</v>
      </c>
      <c r="J41" s="8">
        <f>+I41+'numero-int'!L41</f>
        <v>38</v>
      </c>
      <c r="K41" s="8">
        <f>+J41+'numero-int'!M41</f>
        <v>113</v>
      </c>
      <c r="L41" s="8">
        <f>+K41+'numero-int'!N41</f>
        <v>180</v>
      </c>
      <c r="M41" s="8">
        <f>+L41+'numero-int'!O41</f>
        <v>264</v>
      </c>
      <c r="N41" s="8">
        <f>+M41+'numero-int'!P41</f>
        <v>369</v>
      </c>
      <c r="O41" s="8">
        <f>+N41+'numero-int'!Q41</f>
        <v>441</v>
      </c>
      <c r="P41" s="8">
        <f>+O41+'numero-int'!R41</f>
        <v>571</v>
      </c>
      <c r="Q41" s="8">
        <f>+P41+'numero-int'!S41</f>
        <v>577</v>
      </c>
    </row>
    <row r="42" spans="1:17" ht="12.75">
      <c r="A42" s="12" t="s">
        <v>124</v>
      </c>
      <c r="B42" s="3" t="s">
        <v>0</v>
      </c>
      <c r="C42" s="16">
        <f>+'numero-int'!E42</f>
        <v>0</v>
      </c>
      <c r="D42" s="16">
        <f>+C42+'numero-int'!F42</f>
        <v>0</v>
      </c>
      <c r="E42" s="16">
        <f>+D42+'numero-int'!G42</f>
        <v>0</v>
      </c>
      <c r="F42" s="16">
        <f>+E42+'numero-int'!H42</f>
        <v>1</v>
      </c>
      <c r="G42" s="8">
        <f>+F42+'numero-int'!I42</f>
        <v>1</v>
      </c>
      <c r="H42" s="8">
        <f>+G42+'numero-int'!J42</f>
        <v>3</v>
      </c>
      <c r="I42" s="8">
        <f>+H42+'numero-int'!K42</f>
        <v>11</v>
      </c>
      <c r="J42" s="8">
        <f>+I42+'numero-int'!L42</f>
        <v>19</v>
      </c>
      <c r="K42" s="8">
        <f>+J42+'numero-int'!M42</f>
        <v>38</v>
      </c>
      <c r="L42" s="8">
        <f>+K42+'numero-int'!N42</f>
        <v>78</v>
      </c>
      <c r="M42" s="8">
        <f>+L42+'numero-int'!O42</f>
        <v>151</v>
      </c>
      <c r="N42" s="8">
        <f>+M42+'numero-int'!P42</f>
        <v>269</v>
      </c>
      <c r="O42" s="8">
        <f>+N42+'numero-int'!Q42</f>
        <v>412</v>
      </c>
      <c r="P42" s="8">
        <f>+O42+'numero-int'!R42</f>
        <v>924</v>
      </c>
      <c r="Q42" s="8">
        <f>+P42+'numero-int'!S42</f>
        <v>928</v>
      </c>
    </row>
    <row r="43" spans="1:17" ht="12.75">
      <c r="A43" s="12" t="s">
        <v>125</v>
      </c>
      <c r="B43" s="3" t="s">
        <v>126</v>
      </c>
      <c r="C43" s="16">
        <f>+'numero-int'!E43</f>
        <v>0</v>
      </c>
      <c r="D43" s="16">
        <f>+C43+'numero-int'!F43</f>
        <v>0</v>
      </c>
      <c r="E43" s="16">
        <f>+D43+'numero-int'!G43</f>
        <v>0</v>
      </c>
      <c r="F43" s="16">
        <f>+E43+'numero-int'!H43</f>
        <v>0</v>
      </c>
      <c r="G43" s="8">
        <f>+F43+'numero-int'!I43</f>
        <v>1</v>
      </c>
      <c r="H43" s="8">
        <f>+G43+'numero-int'!J43</f>
        <v>1</v>
      </c>
      <c r="I43" s="8">
        <f>+H43+'numero-int'!K43</f>
        <v>1</v>
      </c>
      <c r="J43" s="8">
        <f>+I43+'numero-int'!L43</f>
        <v>2</v>
      </c>
      <c r="K43" s="8">
        <f>+J43+'numero-int'!M43</f>
        <v>12</v>
      </c>
      <c r="L43" s="8">
        <f>+K43+'numero-int'!N43</f>
        <v>22</v>
      </c>
      <c r="M43" s="8">
        <f>+L43+'numero-int'!O43</f>
        <v>54</v>
      </c>
      <c r="N43" s="8">
        <f>+M43+'numero-int'!P43</f>
        <v>103</v>
      </c>
      <c r="O43" s="8">
        <f>+N43+'numero-int'!Q43</f>
        <v>172</v>
      </c>
      <c r="P43" s="8">
        <f>+O43+'numero-int'!R43</f>
        <v>387</v>
      </c>
      <c r="Q43" s="8">
        <f>+P43+'numero-int'!S43</f>
        <v>388</v>
      </c>
    </row>
    <row r="44" spans="1:17" ht="12.75">
      <c r="A44" s="12" t="s">
        <v>127</v>
      </c>
      <c r="B44" s="3" t="s">
        <v>128</v>
      </c>
      <c r="C44" s="16">
        <f>+'numero-int'!E44</f>
        <v>0</v>
      </c>
      <c r="D44" s="16">
        <f>+C44+'numero-int'!F44</f>
        <v>1</v>
      </c>
      <c r="E44" s="16">
        <f>+D44+'numero-int'!G44</f>
        <v>1</v>
      </c>
      <c r="F44" s="16">
        <f>+E44+'numero-int'!H44</f>
        <v>1</v>
      </c>
      <c r="G44" s="8">
        <f>+F44+'numero-int'!I44</f>
        <v>3</v>
      </c>
      <c r="H44" s="8">
        <f>+G44+'numero-int'!J44</f>
        <v>17</v>
      </c>
      <c r="I44" s="8">
        <f>+H44+'numero-int'!K44</f>
        <v>35</v>
      </c>
      <c r="J44" s="8">
        <f>+I44+'numero-int'!L44</f>
        <v>66</v>
      </c>
      <c r="K44" s="8">
        <f>+J44+'numero-int'!M44</f>
        <v>98</v>
      </c>
      <c r="L44" s="8">
        <f>+K44+'numero-int'!N44</f>
        <v>116</v>
      </c>
      <c r="M44" s="8">
        <f>+L44+'numero-int'!O44</f>
        <v>135</v>
      </c>
      <c r="N44" s="8">
        <f>+M44+'numero-int'!P44</f>
        <v>149</v>
      </c>
      <c r="O44" s="8">
        <f>+N44+'numero-int'!Q44</f>
        <v>167</v>
      </c>
      <c r="P44" s="8">
        <f>+O44+'numero-int'!R44</f>
        <v>238</v>
      </c>
      <c r="Q44" s="8">
        <f>+P44+'numero-int'!S44</f>
        <v>241</v>
      </c>
    </row>
    <row r="45" spans="1:17" ht="12.75">
      <c r="A45" s="12" t="s">
        <v>129</v>
      </c>
      <c r="B45" s="3" t="s">
        <v>130</v>
      </c>
      <c r="C45" s="16">
        <f>+'numero-int'!E45</f>
        <v>0</v>
      </c>
      <c r="D45" s="16">
        <f>+C45+'numero-int'!F45</f>
        <v>0</v>
      </c>
      <c r="E45" s="16">
        <f>+D45+'numero-int'!G45</f>
        <v>0</v>
      </c>
      <c r="F45" s="16">
        <f>+E45+'numero-int'!H45</f>
        <v>0</v>
      </c>
      <c r="G45" s="8">
        <f>+F45+'numero-int'!I45</f>
        <v>0</v>
      </c>
      <c r="H45" s="8">
        <f>+G45+'numero-int'!J45</f>
        <v>1</v>
      </c>
      <c r="I45" s="8">
        <f>+H45+'numero-int'!K45</f>
        <v>1</v>
      </c>
      <c r="J45" s="8">
        <f>+I45+'numero-int'!L45</f>
        <v>2</v>
      </c>
      <c r="K45" s="8">
        <f>+J45+'numero-int'!M45</f>
        <v>7</v>
      </c>
      <c r="L45" s="8">
        <f>+K45+'numero-int'!N45</f>
        <v>12</v>
      </c>
      <c r="M45" s="8">
        <f>+L45+'numero-int'!O45</f>
        <v>18</v>
      </c>
      <c r="N45" s="8">
        <f>+M45+'numero-int'!P45</f>
        <v>37</v>
      </c>
      <c r="O45" s="8">
        <f>+N45+'numero-int'!Q45</f>
        <v>65</v>
      </c>
      <c r="P45" s="8">
        <f>+O45+'numero-int'!R45</f>
        <v>494</v>
      </c>
      <c r="Q45" s="8">
        <f>+P45+'numero-int'!S45</f>
        <v>503</v>
      </c>
    </row>
    <row r="46" spans="1:17" ht="12.75">
      <c r="A46" s="12" t="s">
        <v>131</v>
      </c>
      <c r="B46" s="3" t="s">
        <v>132</v>
      </c>
      <c r="C46" s="16">
        <f>+'numero-int'!E46</f>
        <v>0</v>
      </c>
      <c r="D46" s="16">
        <f>+C46+'numero-int'!F46</f>
        <v>0</v>
      </c>
      <c r="E46" s="16">
        <f>+D46+'numero-int'!G46</f>
        <v>0</v>
      </c>
      <c r="F46" s="16">
        <f>+E46+'numero-int'!H46</f>
        <v>1</v>
      </c>
      <c r="G46" s="8">
        <f>+F46+'numero-int'!I46</f>
        <v>2</v>
      </c>
      <c r="H46" s="8">
        <f>+G46+'numero-int'!J46</f>
        <v>9</v>
      </c>
      <c r="I46" s="8">
        <f>+H46+'numero-int'!K46</f>
        <v>16</v>
      </c>
      <c r="J46" s="8">
        <f>+I46+'numero-int'!L46</f>
        <v>33</v>
      </c>
      <c r="K46" s="8">
        <f>+J46+'numero-int'!M46</f>
        <v>66</v>
      </c>
      <c r="L46" s="8">
        <f>+K46+'numero-int'!N46</f>
        <v>115</v>
      </c>
      <c r="M46" s="8">
        <f>+L46+'numero-int'!O46</f>
        <v>175</v>
      </c>
      <c r="N46" s="8">
        <f>+M46+'numero-int'!P46</f>
        <v>253</v>
      </c>
      <c r="O46" s="8">
        <f>+N46+'numero-int'!Q46</f>
        <v>321</v>
      </c>
      <c r="P46" s="8">
        <f>+O46+'numero-int'!R46</f>
        <v>468</v>
      </c>
      <c r="Q46" s="8">
        <f>+P46+'numero-int'!S46</f>
        <v>475</v>
      </c>
    </row>
    <row r="47" spans="1:17" ht="12.75">
      <c r="A47" s="12" t="s">
        <v>133</v>
      </c>
      <c r="B47" s="3" t="s">
        <v>134</v>
      </c>
      <c r="C47" s="16">
        <f>+'numero-int'!E47</f>
        <v>0</v>
      </c>
      <c r="D47" s="16">
        <f>+C47+'numero-int'!F47</f>
        <v>0</v>
      </c>
      <c r="E47" s="16">
        <f>+D47+'numero-int'!G47</f>
        <v>0</v>
      </c>
      <c r="F47" s="16">
        <f>+E47+'numero-int'!H47</f>
        <v>0</v>
      </c>
      <c r="G47" s="8">
        <f>+F47+'numero-int'!I47</f>
        <v>0</v>
      </c>
      <c r="H47" s="8">
        <f>+G47+'numero-int'!J47</f>
        <v>1</v>
      </c>
      <c r="I47" s="8">
        <f>+H47+'numero-int'!K47</f>
        <v>2</v>
      </c>
      <c r="J47" s="8">
        <f>+I47+'numero-int'!L47</f>
        <v>3</v>
      </c>
      <c r="K47" s="8">
        <f>+J47+'numero-int'!M47</f>
        <v>11</v>
      </c>
      <c r="L47" s="8">
        <f>+K47+'numero-int'!N47</f>
        <v>19</v>
      </c>
      <c r="M47" s="8">
        <f>+L47+'numero-int'!O47</f>
        <v>48</v>
      </c>
      <c r="N47" s="8">
        <f>+M47+'numero-int'!P47</f>
        <v>101</v>
      </c>
      <c r="O47" s="8">
        <f>+N47+'numero-int'!Q47</f>
        <v>171</v>
      </c>
      <c r="P47" s="8">
        <f>+O47+'numero-int'!R47</f>
        <v>346</v>
      </c>
      <c r="Q47" s="8">
        <f>+P47+'numero-int'!S47</f>
        <v>357</v>
      </c>
    </row>
    <row r="48" spans="1:17" ht="12.75">
      <c r="A48" s="12" t="s">
        <v>135</v>
      </c>
      <c r="B48" s="3" t="s">
        <v>136</v>
      </c>
      <c r="C48" s="16">
        <f>+'numero-int'!E48</f>
        <v>0</v>
      </c>
      <c r="D48" s="16">
        <f>+C48+'numero-int'!F48</f>
        <v>0</v>
      </c>
      <c r="E48" s="16">
        <f>+D48+'numero-int'!G48</f>
        <v>0</v>
      </c>
      <c r="F48" s="16">
        <f>+E48+'numero-int'!H48</f>
        <v>0</v>
      </c>
      <c r="G48" s="8">
        <f>+F48+'numero-int'!I48</f>
        <v>2</v>
      </c>
      <c r="H48" s="8">
        <f>+G48+'numero-int'!J48</f>
        <v>2</v>
      </c>
      <c r="I48" s="8">
        <f>+H48+'numero-int'!K48</f>
        <v>13</v>
      </c>
      <c r="J48" s="8">
        <f>+I48+'numero-int'!L48</f>
        <v>26</v>
      </c>
      <c r="K48" s="8">
        <f>+J48+'numero-int'!M48</f>
        <v>91</v>
      </c>
      <c r="L48" s="8">
        <f>+K48+'numero-int'!N48</f>
        <v>127</v>
      </c>
      <c r="M48" s="8">
        <f>+L48+'numero-int'!O48</f>
        <v>185</v>
      </c>
      <c r="N48" s="8">
        <f>+M48+'numero-int'!P48</f>
        <v>239</v>
      </c>
      <c r="O48" s="8">
        <f>+N48+'numero-int'!Q48</f>
        <v>265</v>
      </c>
      <c r="P48" s="8">
        <f>+O48+'numero-int'!R48</f>
        <v>351</v>
      </c>
      <c r="Q48" s="8">
        <f>+P48+'numero-int'!S48</f>
        <v>355</v>
      </c>
    </row>
    <row r="49" spans="1:17" ht="12.75">
      <c r="A49" s="12" t="s">
        <v>137</v>
      </c>
      <c r="B49" s="3" t="s">
        <v>158</v>
      </c>
      <c r="C49" s="16">
        <f>+'numero-int'!E49</f>
        <v>0</v>
      </c>
      <c r="D49" s="16">
        <f>+C49+'numero-int'!F49</f>
        <v>1</v>
      </c>
      <c r="E49" s="16">
        <f>+D49+'numero-int'!G49</f>
        <v>1</v>
      </c>
      <c r="F49" s="16">
        <f>+E49+'numero-int'!H49</f>
        <v>1</v>
      </c>
      <c r="G49" s="8">
        <f>+F49+'numero-int'!I49</f>
        <v>3</v>
      </c>
      <c r="H49" s="8">
        <f>+G49+'numero-int'!J49</f>
        <v>26</v>
      </c>
      <c r="I49" s="8">
        <f>+H49+'numero-int'!K49</f>
        <v>56</v>
      </c>
      <c r="J49" s="8">
        <f>+I49+'numero-int'!L49</f>
        <v>85</v>
      </c>
      <c r="K49" s="8">
        <f>+J49+'numero-int'!M49</f>
        <v>157</v>
      </c>
      <c r="L49" s="8">
        <f>+K49+'numero-int'!N49</f>
        <v>223</v>
      </c>
      <c r="M49" s="8">
        <f>+L49+'numero-int'!O49</f>
        <v>281</v>
      </c>
      <c r="N49" s="8">
        <f>+M49+'numero-int'!P49</f>
        <v>329</v>
      </c>
      <c r="O49" s="8">
        <f>+N49+'numero-int'!Q49</f>
        <v>375</v>
      </c>
      <c r="P49" s="8">
        <f>+O49+'numero-int'!R49</f>
        <v>468</v>
      </c>
      <c r="Q49" s="8">
        <f>+P49+'numero-int'!S49</f>
        <v>475</v>
      </c>
    </row>
    <row r="50" spans="1:17" ht="12.75">
      <c r="A50" s="12" t="s">
        <v>138</v>
      </c>
      <c r="B50" s="3" t="s">
        <v>139</v>
      </c>
      <c r="C50" s="16">
        <f>+'numero-int'!E50</f>
        <v>0</v>
      </c>
      <c r="D50" s="16">
        <f>+C50+'numero-int'!F50</f>
        <v>0</v>
      </c>
      <c r="E50" s="16">
        <f>+D50+'numero-int'!G50</f>
        <v>1</v>
      </c>
      <c r="F50" s="16">
        <f>+E50+'numero-int'!H50</f>
        <v>1</v>
      </c>
      <c r="G50" s="8">
        <f>+F50+'numero-int'!I50</f>
        <v>1</v>
      </c>
      <c r="H50" s="8">
        <f>+G50+'numero-int'!J50</f>
        <v>3</v>
      </c>
      <c r="I50" s="8">
        <f>+H50+'numero-int'!K50</f>
        <v>4</v>
      </c>
      <c r="J50" s="8">
        <f>+I50+'numero-int'!L50</f>
        <v>11</v>
      </c>
      <c r="K50" s="8">
        <f>+J50+'numero-int'!M50</f>
        <v>24</v>
      </c>
      <c r="L50" s="8">
        <f>+K50+'numero-int'!N50</f>
        <v>44</v>
      </c>
      <c r="M50" s="8">
        <f>+L50+'numero-int'!O50</f>
        <v>66</v>
      </c>
      <c r="N50" s="8">
        <f>+M50+'numero-int'!P50</f>
        <v>128</v>
      </c>
      <c r="O50" s="8">
        <f>+N50+'numero-int'!Q50</f>
        <v>192</v>
      </c>
      <c r="P50" s="8">
        <f>+O50+'numero-int'!R50</f>
        <v>268</v>
      </c>
      <c r="Q50" s="8">
        <f>+P50+'numero-int'!S50</f>
        <v>272</v>
      </c>
    </row>
    <row r="51" spans="1:17" ht="12.75">
      <c r="A51" s="12" t="s">
        <v>140</v>
      </c>
      <c r="B51" s="3" t="s">
        <v>159</v>
      </c>
      <c r="C51" s="16">
        <f>+'numero-int'!E51</f>
        <v>0</v>
      </c>
      <c r="D51" s="16">
        <f>+C51+'numero-int'!F51</f>
        <v>0</v>
      </c>
      <c r="E51" s="16">
        <f>+D51+'numero-int'!G51</f>
        <v>1</v>
      </c>
      <c r="F51" s="16">
        <f>+E51+'numero-int'!H51</f>
        <v>1</v>
      </c>
      <c r="G51" s="8">
        <f>+F51+'numero-int'!I51</f>
        <v>2</v>
      </c>
      <c r="H51" s="8">
        <f>+G51+'numero-int'!J51</f>
        <v>10</v>
      </c>
      <c r="I51" s="8">
        <f>+H51+'numero-int'!K51</f>
        <v>20</v>
      </c>
      <c r="J51" s="8">
        <f>+I51+'numero-int'!L51</f>
        <v>31</v>
      </c>
      <c r="K51" s="8">
        <f>+J51+'numero-int'!M51</f>
        <v>60</v>
      </c>
      <c r="L51" s="8">
        <f>+K51+'numero-int'!N51</f>
        <v>78</v>
      </c>
      <c r="M51" s="8">
        <f>+L51+'numero-int'!O51</f>
        <v>123</v>
      </c>
      <c r="N51" s="8">
        <f>+M51+'numero-int'!P51</f>
        <v>200</v>
      </c>
      <c r="O51" s="8">
        <f>+N51+'numero-int'!Q51</f>
        <v>309</v>
      </c>
      <c r="P51" s="8">
        <f>+O51+'numero-int'!R51</f>
        <v>566</v>
      </c>
      <c r="Q51" s="8">
        <f>+P51+'numero-int'!S51</f>
        <v>571</v>
      </c>
    </row>
    <row r="52" spans="1:17" ht="12.75">
      <c r="A52" s="12" t="s">
        <v>141</v>
      </c>
      <c r="B52" s="3" t="s">
        <v>142</v>
      </c>
      <c r="C52" s="16">
        <f>+'numero-int'!E52</f>
        <v>0</v>
      </c>
      <c r="D52" s="16">
        <f>+C52+'numero-int'!F52</f>
        <v>0</v>
      </c>
      <c r="E52" s="16">
        <f>+D52+'numero-int'!G52</f>
        <v>0</v>
      </c>
      <c r="F52" s="16">
        <f>+E52+'numero-int'!H52</f>
        <v>0</v>
      </c>
      <c r="G52" s="8">
        <f>+F52+'numero-int'!I52</f>
        <v>1</v>
      </c>
      <c r="H52" s="8">
        <f>+G52+'numero-int'!J52</f>
        <v>1</v>
      </c>
      <c r="I52" s="8">
        <f>+H52+'numero-int'!K52</f>
        <v>2</v>
      </c>
      <c r="J52" s="8">
        <f>+I52+'numero-int'!L52</f>
        <v>3</v>
      </c>
      <c r="K52" s="8">
        <f>+J52+'numero-int'!M52</f>
        <v>4</v>
      </c>
      <c r="L52" s="8">
        <f>+K52+'numero-int'!N52</f>
        <v>14</v>
      </c>
      <c r="M52" s="8">
        <f>+L52+'numero-int'!O52</f>
        <v>38</v>
      </c>
      <c r="N52" s="8">
        <f>+M52+'numero-int'!P52</f>
        <v>152</v>
      </c>
      <c r="O52" s="8">
        <f>+N52+'numero-int'!Q52</f>
        <v>282</v>
      </c>
      <c r="P52" s="8">
        <f>+O52+'numero-int'!R52</f>
        <v>513</v>
      </c>
      <c r="Q52" s="8">
        <f>+P52+'numero-int'!S52</f>
        <v>514</v>
      </c>
    </row>
    <row r="53" spans="1:17" ht="12.75">
      <c r="A53" s="12" t="s">
        <v>143</v>
      </c>
      <c r="B53" s="3" t="s">
        <v>144</v>
      </c>
      <c r="C53" s="16">
        <f>+'numero-int'!E53</f>
        <v>0</v>
      </c>
      <c r="D53" s="16">
        <f>+C53+'numero-int'!F53</f>
        <v>1</v>
      </c>
      <c r="E53" s="16">
        <f>+D53+'numero-int'!G53</f>
        <v>1</v>
      </c>
      <c r="F53" s="16">
        <f>+E53+'numero-int'!H53</f>
        <v>1</v>
      </c>
      <c r="G53" s="8">
        <f>+F53+'numero-int'!I53</f>
        <v>1</v>
      </c>
      <c r="H53" s="8">
        <f>+G53+'numero-int'!J53</f>
        <v>2</v>
      </c>
      <c r="I53" s="8">
        <f>+H53+'numero-int'!K53</f>
        <v>5</v>
      </c>
      <c r="J53" s="8">
        <f>+I53+'numero-int'!L53</f>
        <v>15</v>
      </c>
      <c r="K53" s="8">
        <f>+J53+'numero-int'!M53</f>
        <v>41</v>
      </c>
      <c r="L53" s="8">
        <f>+K53+'numero-int'!N53</f>
        <v>71</v>
      </c>
      <c r="M53" s="8">
        <f>+L53+'numero-int'!O53</f>
        <v>112</v>
      </c>
      <c r="N53" s="8">
        <f>+M53+'numero-int'!P53</f>
        <v>197</v>
      </c>
      <c r="O53" s="8">
        <f>+N53+'numero-int'!Q53</f>
        <v>273</v>
      </c>
      <c r="P53" s="8">
        <f>+O53+'numero-int'!R53</f>
        <v>395</v>
      </c>
      <c r="Q53" s="8">
        <f>+P53+'numero-int'!S53</f>
        <v>418</v>
      </c>
    </row>
    <row r="54" spans="1:17" ht="12.75">
      <c r="A54" s="12" t="s">
        <v>145</v>
      </c>
      <c r="B54" s="3" t="s">
        <v>1</v>
      </c>
      <c r="C54" s="16">
        <f>+'numero-int'!E54</f>
        <v>0</v>
      </c>
      <c r="D54" s="16">
        <f>+C54+'numero-int'!F54</f>
        <v>0</v>
      </c>
      <c r="E54" s="16">
        <f>+D54+'numero-int'!G54</f>
        <v>0</v>
      </c>
      <c r="F54" s="16">
        <f>+E54+'numero-int'!H54</f>
        <v>0</v>
      </c>
      <c r="G54" s="8">
        <f>+F54+'numero-int'!I54</f>
        <v>1</v>
      </c>
      <c r="H54" s="8">
        <f>+G54+'numero-int'!J54</f>
        <v>1</v>
      </c>
      <c r="I54" s="8">
        <f>+H54+'numero-int'!K54</f>
        <v>1</v>
      </c>
      <c r="J54" s="8">
        <f>+I54+'numero-int'!L54</f>
        <v>2</v>
      </c>
      <c r="K54" s="8">
        <f>+J54+'numero-int'!M54</f>
        <v>2</v>
      </c>
      <c r="L54" s="8">
        <f>+K54+'numero-int'!N54</f>
        <v>3</v>
      </c>
      <c r="M54" s="8">
        <f>+L54+'numero-int'!O54</f>
        <v>3</v>
      </c>
      <c r="N54" s="8">
        <f>+M54+'numero-int'!P54</f>
        <v>3</v>
      </c>
      <c r="O54" s="8">
        <f>+N54+'numero-int'!Q54</f>
        <v>3</v>
      </c>
      <c r="P54" s="8">
        <f>+O54+'numero-int'!R54</f>
        <v>3</v>
      </c>
      <c r="Q54" s="8">
        <f>+P54+'numero-int'!S54</f>
        <v>3</v>
      </c>
    </row>
    <row r="55" spans="1:17" ht="12.75">
      <c r="A55" s="13" t="s">
        <v>146</v>
      </c>
      <c r="B55" s="4" t="s">
        <v>2</v>
      </c>
      <c r="C55" s="16">
        <f>+'numero-int'!E55</f>
        <v>0</v>
      </c>
      <c r="D55" s="16">
        <f>+C55+'numero-int'!F55</f>
        <v>0</v>
      </c>
      <c r="E55" s="16">
        <f>+D55+'numero-int'!G55</f>
        <v>0</v>
      </c>
      <c r="F55" s="16">
        <f>+E55+'numero-int'!H55</f>
        <v>0</v>
      </c>
      <c r="G55" s="8">
        <f>+F55+'numero-int'!I55</f>
        <v>1</v>
      </c>
      <c r="H55" s="8">
        <f>+G55+'numero-int'!J55</f>
        <v>1</v>
      </c>
      <c r="I55" s="8">
        <f>+H55+'numero-int'!K55</f>
        <v>1</v>
      </c>
      <c r="J55" s="8">
        <f>+I55+'numero-int'!L55</f>
        <v>1</v>
      </c>
      <c r="K55" s="8">
        <f>+J55+'numero-int'!M55</f>
        <v>1</v>
      </c>
      <c r="L55" s="8">
        <f>+K55+'numero-int'!N55</f>
        <v>1</v>
      </c>
      <c r="M55" s="8">
        <f>+L55+'numero-int'!O55</f>
        <v>1</v>
      </c>
      <c r="N55" s="8">
        <f>+M55+'numero-int'!P55</f>
        <v>1</v>
      </c>
      <c r="O55" s="8">
        <f>+N55+'numero-int'!Q55</f>
        <v>1</v>
      </c>
      <c r="P55" s="8">
        <f>+O55+'numero-int'!R55</f>
        <v>1</v>
      </c>
      <c r="Q55" s="8">
        <f>+P55+'numero-int'!S55</f>
        <v>1</v>
      </c>
    </row>
    <row r="56" spans="1:17" ht="12.75">
      <c r="A56" s="10"/>
      <c r="B56" s="1" t="s">
        <v>61</v>
      </c>
      <c r="C56" s="17">
        <f aca="true" t="shared" si="0" ref="C56:M56">SUM(C4:C55)</f>
        <v>2</v>
      </c>
      <c r="D56" s="17">
        <f t="shared" si="0"/>
        <v>6</v>
      </c>
      <c r="E56" s="17">
        <f t="shared" si="0"/>
        <v>21</v>
      </c>
      <c r="F56" s="17">
        <f t="shared" si="0"/>
        <v>56</v>
      </c>
      <c r="G56" s="5">
        <f t="shared" si="0"/>
        <v>120</v>
      </c>
      <c r="H56" s="5">
        <f t="shared" si="0"/>
        <v>321</v>
      </c>
      <c r="I56" s="5">
        <f t="shared" si="0"/>
        <v>671</v>
      </c>
      <c r="J56" s="5">
        <f t="shared" si="0"/>
        <v>1287</v>
      </c>
      <c r="K56" s="5">
        <f t="shared" si="0"/>
        <v>2592</v>
      </c>
      <c r="L56" s="5">
        <f t="shared" si="0"/>
        <v>3993</v>
      </c>
      <c r="M56" s="5">
        <f t="shared" si="0"/>
        <v>6057</v>
      </c>
      <c r="N56" s="5">
        <f>SUM(N4:N55)</f>
        <v>10290</v>
      </c>
      <c r="O56" s="5">
        <f>SUM(O4:O55)</f>
        <v>15524</v>
      </c>
      <c r="P56" s="5">
        <f>SUM(P4:P55)</f>
        <v>58589</v>
      </c>
      <c r="Q56" s="5">
        <f>SUM(Q4:Q55)</f>
        <v>61578</v>
      </c>
    </row>
  </sheetData>
  <mergeCells count="1">
    <mergeCell ref="C2:Q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68" r:id="rId1"/>
  <headerFooter alignWithMargins="0">
    <oddHeader>&amp;CEspaña - Entidades Singulares por Provincias</oddHeader>
    <oddFooter>&amp;L&amp;F - &amp;P&amp;Rhttp://alarcos.esi.uclm.es/per/fruiz/pobesp/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90" zoomScaleNormal="9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" sqref="B2"/>
    </sheetView>
  </sheetViews>
  <sheetFormatPr defaultColWidth="11.421875" defaultRowHeight="12.75"/>
  <cols>
    <col min="1" max="1" width="3.7109375" style="9" customWidth="1"/>
    <col min="2" max="2" width="21.140625" style="0" bestFit="1" customWidth="1"/>
    <col min="3" max="3" width="9.7109375" style="18" customWidth="1"/>
    <col min="4" max="7" width="9.28125" style="18" customWidth="1"/>
    <col min="8" max="13" width="9.28125" style="6" customWidth="1"/>
    <col min="14" max="17" width="8.7109375" style="6" customWidth="1"/>
    <col min="18" max="18" width="8.28125" style="6" customWidth="1"/>
    <col min="19" max="19" width="7.7109375" style="0" customWidth="1"/>
  </cols>
  <sheetData>
    <row r="1" spans="1:18" ht="14.25">
      <c r="A1" s="38" t="str">
        <f>+metadatos!B10</f>
        <v>Población de los entidades en cada intervalo de tamaño</v>
      </c>
      <c r="B1" s="37"/>
      <c r="C1" s="19"/>
      <c r="D1" s="14"/>
      <c r="E1" s="14"/>
      <c r="F1" s="14"/>
      <c r="G1" s="14"/>
      <c r="H1"/>
      <c r="I1"/>
      <c r="J1"/>
      <c r="K1"/>
      <c r="L1"/>
      <c r="M1"/>
      <c r="N1"/>
      <c r="O1"/>
      <c r="P1"/>
      <c r="Q1"/>
      <c r="R1"/>
    </row>
    <row r="2" spans="1:18" ht="12.75">
      <c r="A2" s="37"/>
      <c r="B2" s="37"/>
      <c r="C2"/>
      <c r="D2" s="41" t="s">
        <v>60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 customHeight="1">
      <c r="A3" s="20" t="s">
        <v>147</v>
      </c>
      <c r="B3" s="21" t="s">
        <v>148</v>
      </c>
      <c r="C3" s="22" t="s">
        <v>24</v>
      </c>
      <c r="D3" s="36" t="s">
        <v>25</v>
      </c>
      <c r="E3" s="36" t="s">
        <v>26</v>
      </c>
      <c r="F3" s="36" t="s">
        <v>27</v>
      </c>
      <c r="G3" s="36" t="s">
        <v>28</v>
      </c>
      <c r="H3" s="36" t="s">
        <v>29</v>
      </c>
      <c r="I3" s="36" t="s">
        <v>30</v>
      </c>
      <c r="J3" s="36" t="s">
        <v>31</v>
      </c>
      <c r="K3" s="36" t="s">
        <v>32</v>
      </c>
      <c r="L3" s="36" t="s">
        <v>33</v>
      </c>
      <c r="M3" s="36" t="s">
        <v>34</v>
      </c>
      <c r="N3" s="36" t="s">
        <v>59</v>
      </c>
      <c r="O3" s="36" t="s">
        <v>36</v>
      </c>
      <c r="P3" s="36" t="s">
        <v>37</v>
      </c>
      <c r="Q3" s="36" t="s">
        <v>71</v>
      </c>
      <c r="R3" s="36" t="s">
        <v>72</v>
      </c>
    </row>
    <row r="4" spans="1:18" ht="12.75">
      <c r="A4" s="11" t="s">
        <v>5</v>
      </c>
      <c r="B4" s="2" t="s">
        <v>154</v>
      </c>
      <c r="C4" s="15">
        <f aca="true" t="shared" si="0" ref="C4:C9">+SUM(D4:R4)</f>
        <v>319227</v>
      </c>
      <c r="D4" s="15"/>
      <c r="E4" s="15"/>
      <c r="F4" s="15">
        <v>234446</v>
      </c>
      <c r="G4" s="15"/>
      <c r="H4" s="7"/>
      <c r="I4" s="7"/>
      <c r="J4" s="7">
        <v>18494</v>
      </c>
      <c r="K4" s="7">
        <v>8837</v>
      </c>
      <c r="L4" s="7">
        <v>12686</v>
      </c>
      <c r="M4" s="7">
        <v>11545</v>
      </c>
      <c r="N4" s="7">
        <v>4979</v>
      </c>
      <c r="O4" s="7">
        <v>8993</v>
      </c>
      <c r="P4" s="7">
        <v>7427</v>
      </c>
      <c r="Q4" s="7">
        <v>11820</v>
      </c>
      <c r="R4" s="7">
        <v>0</v>
      </c>
    </row>
    <row r="5" spans="1:18" ht="12.75">
      <c r="A5" s="12" t="s">
        <v>6</v>
      </c>
      <c r="B5" s="3" t="s">
        <v>73</v>
      </c>
      <c r="C5" s="16">
        <f t="shared" si="0"/>
        <v>402318</v>
      </c>
      <c r="D5" s="16"/>
      <c r="E5" s="16"/>
      <c r="F5" s="16"/>
      <c r="G5" s="16">
        <v>165131</v>
      </c>
      <c r="H5" s="8"/>
      <c r="I5" s="8">
        <v>78290</v>
      </c>
      <c r="J5" s="8">
        <v>26868</v>
      </c>
      <c r="K5" s="8">
        <v>13744</v>
      </c>
      <c r="L5" s="8">
        <v>51679</v>
      </c>
      <c r="M5" s="8">
        <v>27744</v>
      </c>
      <c r="N5" s="8">
        <v>18252</v>
      </c>
      <c r="O5" s="8">
        <v>11443</v>
      </c>
      <c r="P5" s="8">
        <v>4546</v>
      </c>
      <c r="Q5" s="8">
        <v>4621</v>
      </c>
      <c r="R5" s="8">
        <v>0</v>
      </c>
    </row>
    <row r="6" spans="1:18" ht="12.75">
      <c r="A6" s="12" t="s">
        <v>7</v>
      </c>
      <c r="B6" s="3" t="s">
        <v>155</v>
      </c>
      <c r="C6" s="16">
        <f t="shared" si="0"/>
        <v>1934127</v>
      </c>
      <c r="D6" s="16"/>
      <c r="E6" s="16"/>
      <c r="F6" s="16">
        <v>326454</v>
      </c>
      <c r="G6" s="16">
        <v>290887</v>
      </c>
      <c r="H6" s="8">
        <v>238899</v>
      </c>
      <c r="I6" s="8">
        <v>500173</v>
      </c>
      <c r="J6" s="8">
        <v>189376</v>
      </c>
      <c r="K6" s="8">
        <v>187434</v>
      </c>
      <c r="L6" s="8">
        <v>96080</v>
      </c>
      <c r="M6" s="8">
        <v>58630</v>
      </c>
      <c r="N6" s="8">
        <v>21756</v>
      </c>
      <c r="O6" s="8">
        <v>19128</v>
      </c>
      <c r="P6" s="8">
        <v>3554</v>
      </c>
      <c r="Q6" s="8">
        <v>1756</v>
      </c>
      <c r="R6" s="8">
        <v>0</v>
      </c>
    </row>
    <row r="7" spans="1:18" ht="12.75">
      <c r="A7" s="12" t="s">
        <v>8</v>
      </c>
      <c r="B7" s="3" t="s">
        <v>74</v>
      </c>
      <c r="C7" s="16">
        <f t="shared" si="0"/>
        <v>702819</v>
      </c>
      <c r="D7" s="16"/>
      <c r="E7" s="16"/>
      <c r="F7" s="16"/>
      <c r="G7" s="16">
        <v>163505</v>
      </c>
      <c r="H7" s="8"/>
      <c r="I7" s="8">
        <v>90867</v>
      </c>
      <c r="J7" s="8">
        <v>82612</v>
      </c>
      <c r="K7" s="8">
        <v>152974</v>
      </c>
      <c r="L7" s="8">
        <v>90044</v>
      </c>
      <c r="M7" s="8">
        <v>43800</v>
      </c>
      <c r="N7" s="8">
        <v>28496</v>
      </c>
      <c r="O7" s="8">
        <v>30090</v>
      </c>
      <c r="P7" s="8">
        <v>10638</v>
      </c>
      <c r="Q7" s="8">
        <v>9793</v>
      </c>
      <c r="R7" s="8">
        <v>0</v>
      </c>
    </row>
    <row r="8" spans="1:18" ht="12.75">
      <c r="A8" s="12" t="s">
        <v>9</v>
      </c>
      <c r="B8" s="3" t="s">
        <v>75</v>
      </c>
      <c r="C8" s="16">
        <f t="shared" si="0"/>
        <v>172704</v>
      </c>
      <c r="D8" s="16"/>
      <c r="E8" s="16"/>
      <c r="F8" s="16"/>
      <c r="G8" s="16"/>
      <c r="H8" s="8">
        <v>58254</v>
      </c>
      <c r="I8" s="8"/>
      <c r="J8" s="8"/>
      <c r="K8" s="8">
        <v>19954</v>
      </c>
      <c r="L8" s="8">
        <v>31316</v>
      </c>
      <c r="M8" s="8">
        <v>10530</v>
      </c>
      <c r="N8" s="8">
        <v>12741</v>
      </c>
      <c r="O8" s="8">
        <v>18353</v>
      </c>
      <c r="P8" s="8">
        <v>12011</v>
      </c>
      <c r="Q8" s="8">
        <v>9545</v>
      </c>
      <c r="R8" s="8">
        <v>0</v>
      </c>
    </row>
    <row r="9" spans="1:18" ht="12.75">
      <c r="A9" s="12" t="s">
        <v>10</v>
      </c>
      <c r="B9" s="3" t="s">
        <v>76</v>
      </c>
      <c r="C9" s="16">
        <f t="shared" si="0"/>
        <v>693921</v>
      </c>
      <c r="D9" s="16"/>
      <c r="E9" s="16"/>
      <c r="F9" s="16"/>
      <c r="G9" s="16">
        <v>129702</v>
      </c>
      <c r="H9" s="8">
        <v>57182</v>
      </c>
      <c r="I9" s="8">
        <v>88750</v>
      </c>
      <c r="J9" s="8">
        <v>55225</v>
      </c>
      <c r="K9" s="8">
        <v>117555</v>
      </c>
      <c r="L9" s="8">
        <v>125379</v>
      </c>
      <c r="M9" s="8">
        <v>66013</v>
      </c>
      <c r="N9" s="8">
        <v>35690</v>
      </c>
      <c r="O9" s="8">
        <v>13620</v>
      </c>
      <c r="P9" s="8">
        <v>3191</v>
      </c>
      <c r="Q9" s="8">
        <v>1614</v>
      </c>
      <c r="R9" s="8">
        <v>0</v>
      </c>
    </row>
    <row r="10" spans="1:18" ht="12.75">
      <c r="A10" s="12" t="s">
        <v>11</v>
      </c>
      <c r="B10" s="3" t="s">
        <v>3</v>
      </c>
      <c r="C10" s="16">
        <f aca="true" t="shared" si="1" ref="C10:C42">+SUM(D10:R10)</f>
        <v>1113114</v>
      </c>
      <c r="D10" s="16"/>
      <c r="E10" s="16"/>
      <c r="F10" s="16">
        <v>303005</v>
      </c>
      <c r="G10" s="16"/>
      <c r="H10" s="8"/>
      <c r="I10" s="8">
        <v>179001</v>
      </c>
      <c r="J10" s="8">
        <v>139956</v>
      </c>
      <c r="K10" s="8">
        <v>211254</v>
      </c>
      <c r="L10" s="8">
        <v>179354</v>
      </c>
      <c r="M10" s="8">
        <v>44926</v>
      </c>
      <c r="N10" s="8">
        <v>31720</v>
      </c>
      <c r="O10" s="8">
        <v>16793</v>
      </c>
      <c r="P10" s="8">
        <v>4819</v>
      </c>
      <c r="Q10" s="8">
        <v>2286</v>
      </c>
      <c r="R10" s="8">
        <v>0</v>
      </c>
    </row>
    <row r="11" spans="1:18" ht="12.75">
      <c r="A11" s="12" t="s">
        <v>12</v>
      </c>
      <c r="B11" s="3" t="s">
        <v>77</v>
      </c>
      <c r="C11" s="16">
        <f t="shared" si="1"/>
        <v>5529099</v>
      </c>
      <c r="D11" s="16">
        <v>1615448</v>
      </c>
      <c r="E11" s="16"/>
      <c r="F11" s="16">
        <v>685224</v>
      </c>
      <c r="G11" s="16">
        <v>438072</v>
      </c>
      <c r="H11" s="8">
        <v>790002</v>
      </c>
      <c r="I11" s="8">
        <v>637640</v>
      </c>
      <c r="J11" s="8">
        <v>454840</v>
      </c>
      <c r="K11" s="8">
        <v>360350</v>
      </c>
      <c r="L11" s="8">
        <v>216423</v>
      </c>
      <c r="M11" s="8">
        <v>133439</v>
      </c>
      <c r="N11" s="8">
        <v>90759</v>
      </c>
      <c r="O11" s="8">
        <v>64521</v>
      </c>
      <c r="P11" s="8">
        <v>22092</v>
      </c>
      <c r="Q11" s="8">
        <v>20289</v>
      </c>
      <c r="R11" s="8">
        <v>0</v>
      </c>
    </row>
    <row r="12" spans="1:18" ht="12.75">
      <c r="A12" s="12" t="s">
        <v>13</v>
      </c>
      <c r="B12" s="3" t="s">
        <v>78</v>
      </c>
      <c r="C12" s="16">
        <f t="shared" si="1"/>
        <v>375657</v>
      </c>
      <c r="D12" s="16"/>
      <c r="E12" s="16"/>
      <c r="F12" s="16"/>
      <c r="G12" s="16">
        <v>174298</v>
      </c>
      <c r="H12" s="8"/>
      <c r="I12" s="8">
        <v>61597</v>
      </c>
      <c r="J12" s="8"/>
      <c r="K12" s="8">
        <v>13140</v>
      </c>
      <c r="L12" s="8">
        <v>17464</v>
      </c>
      <c r="M12" s="8">
        <v>17557</v>
      </c>
      <c r="N12" s="8">
        <v>24541</v>
      </c>
      <c r="O12" s="8">
        <v>20799</v>
      </c>
      <c r="P12" s="8">
        <v>18690</v>
      </c>
      <c r="Q12" s="8">
        <v>27571</v>
      </c>
      <c r="R12" s="8">
        <v>0</v>
      </c>
    </row>
    <row r="13" spans="1:18" ht="12.75">
      <c r="A13" s="12" t="s">
        <v>14</v>
      </c>
      <c r="B13" s="3" t="s">
        <v>79</v>
      </c>
      <c r="C13" s="16">
        <f t="shared" si="1"/>
        <v>415446</v>
      </c>
      <c r="D13" s="16"/>
      <c r="E13" s="16"/>
      <c r="F13" s="16"/>
      <c r="G13" s="16"/>
      <c r="H13" s="8">
        <v>94270</v>
      </c>
      <c r="I13" s="8">
        <v>40975</v>
      </c>
      <c r="J13" s="8">
        <v>29359</v>
      </c>
      <c r="K13" s="8">
        <v>51126</v>
      </c>
      <c r="L13" s="8">
        <v>65534</v>
      </c>
      <c r="M13" s="8">
        <v>46764</v>
      </c>
      <c r="N13" s="8">
        <v>48873</v>
      </c>
      <c r="O13" s="8">
        <v>29990</v>
      </c>
      <c r="P13" s="8">
        <v>5295</v>
      </c>
      <c r="Q13" s="8">
        <v>3260</v>
      </c>
      <c r="R13" s="8">
        <v>0</v>
      </c>
    </row>
    <row r="14" spans="1:18" ht="12.75">
      <c r="A14" s="12" t="s">
        <v>15</v>
      </c>
      <c r="B14" s="3" t="s">
        <v>80</v>
      </c>
      <c r="C14" s="16">
        <f t="shared" si="1"/>
        <v>1243519</v>
      </c>
      <c r="D14" s="16"/>
      <c r="E14" s="16"/>
      <c r="F14" s="16"/>
      <c r="G14" s="16">
        <v>430897</v>
      </c>
      <c r="H14" s="8">
        <v>238260</v>
      </c>
      <c r="I14" s="8">
        <v>176047</v>
      </c>
      <c r="J14" s="8">
        <v>155539</v>
      </c>
      <c r="K14" s="8">
        <v>113022</v>
      </c>
      <c r="L14" s="8">
        <v>71013</v>
      </c>
      <c r="M14" s="8">
        <v>30350</v>
      </c>
      <c r="N14" s="8">
        <v>11044</v>
      </c>
      <c r="O14" s="8">
        <v>11842</v>
      </c>
      <c r="P14" s="8">
        <v>3558</v>
      </c>
      <c r="Q14" s="8">
        <v>1947</v>
      </c>
      <c r="R14" s="8">
        <v>0</v>
      </c>
    </row>
    <row r="15" spans="1:18" ht="12.75">
      <c r="A15" s="12" t="s">
        <v>16</v>
      </c>
      <c r="B15" s="3" t="s">
        <v>156</v>
      </c>
      <c r="C15" s="16">
        <f t="shared" si="1"/>
        <v>604344</v>
      </c>
      <c r="D15" s="16"/>
      <c r="E15" s="16"/>
      <c r="F15" s="16"/>
      <c r="G15" s="16">
        <v>180114</v>
      </c>
      <c r="H15" s="8">
        <v>50369</v>
      </c>
      <c r="I15" s="8">
        <v>165671</v>
      </c>
      <c r="J15" s="8">
        <v>23288</v>
      </c>
      <c r="K15" s="8">
        <v>52133</v>
      </c>
      <c r="L15" s="8">
        <v>59869</v>
      </c>
      <c r="M15" s="8">
        <v>28162</v>
      </c>
      <c r="N15" s="8">
        <v>21682</v>
      </c>
      <c r="O15" s="8">
        <v>11081</v>
      </c>
      <c r="P15" s="8">
        <v>6317</v>
      </c>
      <c r="Q15" s="8">
        <v>5658</v>
      </c>
      <c r="R15" s="8">
        <v>0</v>
      </c>
    </row>
    <row r="16" spans="1:18" ht="12.75">
      <c r="A16" s="12" t="s">
        <v>17</v>
      </c>
      <c r="B16" s="3" t="s">
        <v>81</v>
      </c>
      <c r="C16" s="16">
        <f t="shared" si="1"/>
        <v>530175</v>
      </c>
      <c r="D16" s="16"/>
      <c r="E16" s="16"/>
      <c r="F16" s="16"/>
      <c r="G16" s="16"/>
      <c r="H16" s="8">
        <v>125791</v>
      </c>
      <c r="I16" s="8">
        <v>100647</v>
      </c>
      <c r="J16" s="8">
        <v>120543</v>
      </c>
      <c r="K16" s="8">
        <v>77924</v>
      </c>
      <c r="L16" s="8">
        <v>47280</v>
      </c>
      <c r="M16" s="8">
        <v>27375</v>
      </c>
      <c r="N16" s="8">
        <v>19729</v>
      </c>
      <c r="O16" s="8">
        <v>7798</v>
      </c>
      <c r="P16" s="8">
        <v>1739</v>
      </c>
      <c r="Q16" s="8">
        <v>1349</v>
      </c>
      <c r="R16" s="8">
        <v>0</v>
      </c>
    </row>
    <row r="17" spans="1:18" ht="12.75">
      <c r="A17" s="12" t="s">
        <v>18</v>
      </c>
      <c r="B17" s="3" t="s">
        <v>82</v>
      </c>
      <c r="C17" s="16">
        <f t="shared" si="1"/>
        <v>805857</v>
      </c>
      <c r="D17" s="16"/>
      <c r="E17" s="16"/>
      <c r="F17" s="16">
        <v>297810</v>
      </c>
      <c r="G17" s="16"/>
      <c r="H17" s="8"/>
      <c r="I17" s="8">
        <v>110463</v>
      </c>
      <c r="J17" s="8">
        <v>101391</v>
      </c>
      <c r="K17" s="8">
        <v>122994</v>
      </c>
      <c r="L17" s="8">
        <v>89240</v>
      </c>
      <c r="M17" s="8">
        <v>32622</v>
      </c>
      <c r="N17" s="8">
        <v>23263</v>
      </c>
      <c r="O17" s="8">
        <v>18615</v>
      </c>
      <c r="P17" s="8">
        <v>4578</v>
      </c>
      <c r="Q17" s="8">
        <v>4881</v>
      </c>
      <c r="R17" s="8">
        <v>0</v>
      </c>
    </row>
    <row r="18" spans="1:18" ht="12.75">
      <c r="A18" s="12" t="s">
        <v>19</v>
      </c>
      <c r="B18" s="3" t="s">
        <v>83</v>
      </c>
      <c r="C18" s="16">
        <f t="shared" si="1"/>
        <v>1147124</v>
      </c>
      <c r="D18" s="16"/>
      <c r="E18" s="16"/>
      <c r="F18" s="16">
        <v>219218</v>
      </c>
      <c r="G18" s="16"/>
      <c r="H18" s="8">
        <v>144182</v>
      </c>
      <c r="I18" s="8">
        <v>32406</v>
      </c>
      <c r="J18" s="8">
        <v>64736</v>
      </c>
      <c r="K18" s="8">
        <v>61286</v>
      </c>
      <c r="L18" s="8">
        <v>123508</v>
      </c>
      <c r="M18" s="8">
        <v>51917</v>
      </c>
      <c r="N18" s="8">
        <v>40476</v>
      </c>
      <c r="O18" s="8">
        <v>85156</v>
      </c>
      <c r="P18" s="8">
        <v>93003</v>
      </c>
      <c r="Q18" s="8">
        <v>231236</v>
      </c>
      <c r="R18" s="8">
        <v>0</v>
      </c>
    </row>
    <row r="19" spans="1:18" ht="12.75">
      <c r="A19" s="12" t="s">
        <v>20</v>
      </c>
      <c r="B19" s="3" t="s">
        <v>84</v>
      </c>
      <c r="C19" s="16">
        <f t="shared" si="1"/>
        <v>219138</v>
      </c>
      <c r="D19" s="16"/>
      <c r="E19" s="16"/>
      <c r="F19" s="16"/>
      <c r="G19" s="16"/>
      <c r="H19" s="8">
        <v>55991</v>
      </c>
      <c r="I19" s="8"/>
      <c r="J19" s="8">
        <v>15841</v>
      </c>
      <c r="K19" s="8">
        <v>35079</v>
      </c>
      <c r="L19" s="8">
        <v>27741</v>
      </c>
      <c r="M19" s="8">
        <v>27577</v>
      </c>
      <c r="N19" s="8">
        <v>21279</v>
      </c>
      <c r="O19" s="8">
        <v>20296</v>
      </c>
      <c r="P19" s="8">
        <v>8713</v>
      </c>
      <c r="Q19" s="8">
        <v>6621</v>
      </c>
      <c r="R19" s="8">
        <v>0</v>
      </c>
    </row>
    <row r="20" spans="1:18" ht="12.75">
      <c r="A20" s="12" t="s">
        <v>21</v>
      </c>
      <c r="B20" s="3" t="s">
        <v>85</v>
      </c>
      <c r="C20" s="16">
        <f t="shared" si="1"/>
        <v>756810</v>
      </c>
      <c r="D20" s="16"/>
      <c r="E20" s="16"/>
      <c r="F20" s="16"/>
      <c r="G20" s="16"/>
      <c r="H20" s="8">
        <v>92685</v>
      </c>
      <c r="I20" s="8">
        <v>216241</v>
      </c>
      <c r="J20" s="8">
        <v>50896</v>
      </c>
      <c r="K20" s="8">
        <v>119134</v>
      </c>
      <c r="L20" s="8">
        <v>88471</v>
      </c>
      <c r="M20" s="8">
        <v>59786</v>
      </c>
      <c r="N20" s="8">
        <v>48344</v>
      </c>
      <c r="O20" s="8">
        <v>40604</v>
      </c>
      <c r="P20" s="8">
        <v>18308</v>
      </c>
      <c r="Q20" s="8">
        <v>22341</v>
      </c>
      <c r="R20" s="8">
        <v>0</v>
      </c>
    </row>
    <row r="21" spans="1:18" ht="12.75">
      <c r="A21" s="12" t="s">
        <v>22</v>
      </c>
      <c r="B21" s="3" t="s">
        <v>86</v>
      </c>
      <c r="C21" s="16">
        <f t="shared" si="1"/>
        <v>924550</v>
      </c>
      <c r="D21" s="16"/>
      <c r="E21" s="16"/>
      <c r="F21" s="16">
        <v>236005</v>
      </c>
      <c r="G21" s="16"/>
      <c r="H21" s="8">
        <v>50092</v>
      </c>
      <c r="I21" s="8">
        <v>65413</v>
      </c>
      <c r="J21" s="8">
        <v>165883</v>
      </c>
      <c r="K21" s="8">
        <v>103018</v>
      </c>
      <c r="L21" s="8">
        <v>136719</v>
      </c>
      <c r="M21" s="8">
        <v>75230</v>
      </c>
      <c r="N21" s="8">
        <v>47945</v>
      </c>
      <c r="O21" s="8">
        <v>29482</v>
      </c>
      <c r="P21" s="8">
        <v>10057</v>
      </c>
      <c r="Q21" s="8">
        <v>4706</v>
      </c>
      <c r="R21" s="8">
        <v>0</v>
      </c>
    </row>
    <row r="22" spans="1:18" ht="12.75">
      <c r="A22" s="12" t="s">
        <v>23</v>
      </c>
      <c r="B22" s="3" t="s">
        <v>87</v>
      </c>
      <c r="C22" s="16">
        <f t="shared" si="1"/>
        <v>256461</v>
      </c>
      <c r="D22" s="16"/>
      <c r="E22" s="16"/>
      <c r="F22" s="16"/>
      <c r="G22" s="16"/>
      <c r="H22" s="8">
        <v>82753</v>
      </c>
      <c r="I22" s="8">
        <v>34195</v>
      </c>
      <c r="J22" s="8">
        <v>11717</v>
      </c>
      <c r="K22" s="8">
        <v>21340</v>
      </c>
      <c r="L22" s="8">
        <v>31414</v>
      </c>
      <c r="M22" s="8">
        <v>19958</v>
      </c>
      <c r="N22" s="8">
        <v>17638</v>
      </c>
      <c r="O22" s="8">
        <v>14764</v>
      </c>
      <c r="P22" s="8">
        <v>10513</v>
      </c>
      <c r="Q22" s="8">
        <v>12169</v>
      </c>
      <c r="R22" s="8">
        <v>0</v>
      </c>
    </row>
    <row r="23" spans="1:18" ht="12.75">
      <c r="A23" s="12" t="s">
        <v>88</v>
      </c>
      <c r="B23" s="3" t="s">
        <v>157</v>
      </c>
      <c r="C23" s="16">
        <f t="shared" si="1"/>
        <v>709607</v>
      </c>
      <c r="D23" s="16"/>
      <c r="E23" s="16"/>
      <c r="F23" s="16"/>
      <c r="G23" s="16">
        <v>182972</v>
      </c>
      <c r="H23" s="8">
        <v>60897</v>
      </c>
      <c r="I23" s="8">
        <v>109865</v>
      </c>
      <c r="J23" s="8">
        <v>104064</v>
      </c>
      <c r="K23" s="8">
        <v>113871</v>
      </c>
      <c r="L23" s="8">
        <v>58989</v>
      </c>
      <c r="M23" s="8">
        <v>34864</v>
      </c>
      <c r="N23" s="8">
        <v>15182</v>
      </c>
      <c r="O23" s="8">
        <v>17188</v>
      </c>
      <c r="P23" s="8">
        <v>6599</v>
      </c>
      <c r="Q23" s="8">
        <v>5116</v>
      </c>
      <c r="R23" s="8">
        <v>0</v>
      </c>
    </row>
    <row r="24" spans="1:18" ht="12.75">
      <c r="A24" s="12" t="s">
        <v>89</v>
      </c>
      <c r="B24" s="3" t="s">
        <v>90</v>
      </c>
      <c r="C24" s="16">
        <f t="shared" si="1"/>
        <v>521968</v>
      </c>
      <c r="D24" s="16"/>
      <c r="E24" s="16"/>
      <c r="F24" s="16"/>
      <c r="G24" s="16">
        <v>148918</v>
      </c>
      <c r="H24" s="8"/>
      <c r="I24" s="8">
        <v>24515</v>
      </c>
      <c r="J24" s="8">
        <v>161124</v>
      </c>
      <c r="K24" s="8">
        <v>42565</v>
      </c>
      <c r="L24" s="8">
        <v>88695</v>
      </c>
      <c r="M24" s="8">
        <v>28040</v>
      </c>
      <c r="N24" s="8">
        <v>12918</v>
      </c>
      <c r="O24" s="8">
        <v>10606</v>
      </c>
      <c r="P24" s="8">
        <v>2248</v>
      </c>
      <c r="Q24" s="8">
        <v>2339</v>
      </c>
      <c r="R24" s="8">
        <v>0</v>
      </c>
    </row>
    <row r="25" spans="1:18" ht="12.75">
      <c r="A25" s="12" t="s">
        <v>91</v>
      </c>
      <c r="B25" s="3" t="s">
        <v>92</v>
      </c>
      <c r="C25" s="16">
        <f t="shared" si="1"/>
        <v>228361</v>
      </c>
      <c r="D25" s="16"/>
      <c r="E25" s="16"/>
      <c r="F25" s="16"/>
      <c r="G25" s="16"/>
      <c r="H25" s="8">
        <v>52017</v>
      </c>
      <c r="I25" s="8"/>
      <c r="J25" s="8">
        <v>60211</v>
      </c>
      <c r="K25" s="8">
        <v>18798</v>
      </c>
      <c r="L25" s="8">
        <v>12175</v>
      </c>
      <c r="M25" s="8">
        <v>18748</v>
      </c>
      <c r="N25" s="8">
        <v>18971</v>
      </c>
      <c r="O25" s="8">
        <v>18888</v>
      </c>
      <c r="P25" s="8">
        <v>13063</v>
      </c>
      <c r="Q25" s="8">
        <v>15490</v>
      </c>
      <c r="R25" s="8">
        <v>0</v>
      </c>
    </row>
    <row r="26" spans="1:18" ht="12.75">
      <c r="A26" s="12" t="s">
        <v>93</v>
      </c>
      <c r="B26" s="3" t="s">
        <v>94</v>
      </c>
      <c r="C26" s="16">
        <f t="shared" si="1"/>
        <v>670600</v>
      </c>
      <c r="D26" s="16"/>
      <c r="E26" s="16"/>
      <c r="F26" s="16"/>
      <c r="G26" s="16">
        <v>113160</v>
      </c>
      <c r="H26" s="8">
        <v>58915</v>
      </c>
      <c r="I26" s="8">
        <v>94557</v>
      </c>
      <c r="J26" s="8">
        <v>118947</v>
      </c>
      <c r="K26" s="8">
        <v>100169</v>
      </c>
      <c r="L26" s="8">
        <v>106692</v>
      </c>
      <c r="M26" s="8">
        <v>32642</v>
      </c>
      <c r="N26" s="8">
        <v>19691</v>
      </c>
      <c r="O26" s="8">
        <v>16237</v>
      </c>
      <c r="P26" s="8">
        <v>4289</v>
      </c>
      <c r="Q26" s="8">
        <v>5301</v>
      </c>
      <c r="R26" s="8">
        <v>0</v>
      </c>
    </row>
    <row r="27" spans="1:18" ht="12.75">
      <c r="A27" s="12" t="s">
        <v>95</v>
      </c>
      <c r="B27" s="3" t="s">
        <v>96</v>
      </c>
      <c r="C27" s="16">
        <f t="shared" si="1"/>
        <v>497799</v>
      </c>
      <c r="D27" s="16"/>
      <c r="E27" s="16"/>
      <c r="F27" s="16"/>
      <c r="G27" s="16">
        <v>126147</v>
      </c>
      <c r="H27" s="8"/>
      <c r="I27" s="8">
        <v>63740</v>
      </c>
      <c r="J27" s="8">
        <v>22177</v>
      </c>
      <c r="K27" s="8">
        <v>48117</v>
      </c>
      <c r="L27" s="8">
        <v>56260</v>
      </c>
      <c r="M27" s="8">
        <v>25770</v>
      </c>
      <c r="N27" s="8">
        <v>36991</v>
      </c>
      <c r="O27" s="8">
        <v>49231</v>
      </c>
      <c r="P27" s="8">
        <v>30760</v>
      </c>
      <c r="Q27" s="8">
        <v>38606</v>
      </c>
      <c r="R27" s="8">
        <v>0</v>
      </c>
    </row>
    <row r="28" spans="1:18" ht="12.75">
      <c r="A28" s="12" t="s">
        <v>97</v>
      </c>
      <c r="B28" s="3" t="s">
        <v>98</v>
      </c>
      <c r="C28" s="16">
        <f t="shared" si="1"/>
        <v>442308</v>
      </c>
      <c r="D28" s="16"/>
      <c r="E28" s="16"/>
      <c r="F28" s="16"/>
      <c r="G28" s="16">
        <v>132328</v>
      </c>
      <c r="H28" s="8"/>
      <c r="I28" s="8"/>
      <c r="J28" s="8">
        <v>59929</v>
      </c>
      <c r="K28" s="8">
        <v>63138</v>
      </c>
      <c r="L28" s="8">
        <v>63482</v>
      </c>
      <c r="M28" s="8">
        <v>40603</v>
      </c>
      <c r="N28" s="8">
        <v>28752</v>
      </c>
      <c r="O28" s="8">
        <v>22634</v>
      </c>
      <c r="P28" s="8">
        <v>12812</v>
      </c>
      <c r="Q28" s="8">
        <v>18630</v>
      </c>
      <c r="R28" s="8">
        <v>0</v>
      </c>
    </row>
    <row r="29" spans="1:18" ht="12.75">
      <c r="A29" s="12" t="s">
        <v>99</v>
      </c>
      <c r="B29" s="3" t="s">
        <v>4</v>
      </c>
      <c r="C29" s="16">
        <f t="shared" si="1"/>
        <v>322955</v>
      </c>
      <c r="D29" s="16"/>
      <c r="E29" s="16"/>
      <c r="F29" s="16"/>
      <c r="G29" s="16">
        <v>150528</v>
      </c>
      <c r="H29" s="8"/>
      <c r="I29" s="8">
        <v>24836</v>
      </c>
      <c r="J29" s="8">
        <v>26232</v>
      </c>
      <c r="K29" s="8">
        <v>40190</v>
      </c>
      <c r="L29" s="8">
        <v>31429</v>
      </c>
      <c r="M29" s="8">
        <v>17404</v>
      </c>
      <c r="N29" s="8">
        <v>9151</v>
      </c>
      <c r="O29" s="8">
        <v>12669</v>
      </c>
      <c r="P29" s="8">
        <v>6079</v>
      </c>
      <c r="Q29" s="8">
        <v>4437</v>
      </c>
      <c r="R29" s="8">
        <v>0</v>
      </c>
    </row>
    <row r="30" spans="1:18" ht="12.75">
      <c r="A30" s="12" t="s">
        <v>100</v>
      </c>
      <c r="B30" s="3" t="s">
        <v>101</v>
      </c>
      <c r="C30" s="16">
        <f t="shared" si="1"/>
        <v>351530</v>
      </c>
      <c r="D30" s="16"/>
      <c r="E30" s="16"/>
      <c r="F30" s="16"/>
      <c r="G30" s="16"/>
      <c r="H30" s="8">
        <v>89444</v>
      </c>
      <c r="I30" s="8"/>
      <c r="J30" s="8">
        <v>16685</v>
      </c>
      <c r="K30" s="8">
        <v>43349</v>
      </c>
      <c r="L30" s="8">
        <v>11952</v>
      </c>
      <c r="M30" s="8">
        <v>12705</v>
      </c>
      <c r="N30" s="8">
        <v>14614</v>
      </c>
      <c r="O30" s="8">
        <v>10334</v>
      </c>
      <c r="P30" s="8">
        <v>10214</v>
      </c>
      <c r="Q30" s="8">
        <v>142233</v>
      </c>
      <c r="R30" s="8">
        <v>0</v>
      </c>
    </row>
    <row r="31" spans="1:18" ht="12.75">
      <c r="A31" s="12" t="s">
        <v>102</v>
      </c>
      <c r="B31" s="3" t="s">
        <v>103</v>
      </c>
      <c r="C31" s="16">
        <f t="shared" si="1"/>
        <v>6489680</v>
      </c>
      <c r="D31" s="16">
        <v>3265038</v>
      </c>
      <c r="E31" s="16"/>
      <c r="F31" s="16">
        <v>203448</v>
      </c>
      <c r="G31" s="16">
        <v>1202853</v>
      </c>
      <c r="H31" s="8">
        <v>469230</v>
      </c>
      <c r="I31" s="8">
        <v>502040</v>
      </c>
      <c r="J31" s="8">
        <v>304438</v>
      </c>
      <c r="K31" s="8">
        <v>250130</v>
      </c>
      <c r="L31" s="8">
        <v>166364</v>
      </c>
      <c r="M31" s="8">
        <v>58795</v>
      </c>
      <c r="N31" s="8">
        <v>35905</v>
      </c>
      <c r="O31" s="8">
        <v>16791</v>
      </c>
      <c r="P31" s="8">
        <v>8147</v>
      </c>
      <c r="Q31" s="8">
        <v>6501</v>
      </c>
      <c r="R31" s="8">
        <v>0</v>
      </c>
    </row>
    <row r="32" spans="1:18" ht="12.75">
      <c r="A32" s="12" t="s">
        <v>104</v>
      </c>
      <c r="B32" s="3" t="s">
        <v>105</v>
      </c>
      <c r="C32" s="16">
        <f t="shared" si="1"/>
        <v>1625827</v>
      </c>
      <c r="D32" s="16"/>
      <c r="E32" s="16">
        <v>529525</v>
      </c>
      <c r="F32" s="16"/>
      <c r="G32" s="16"/>
      <c r="H32" s="8">
        <v>285269</v>
      </c>
      <c r="I32" s="8">
        <v>351458</v>
      </c>
      <c r="J32" s="8">
        <v>154245</v>
      </c>
      <c r="K32" s="8">
        <v>76875</v>
      </c>
      <c r="L32" s="8">
        <v>133008</v>
      </c>
      <c r="M32" s="8">
        <v>50242</v>
      </c>
      <c r="N32" s="8">
        <v>24886</v>
      </c>
      <c r="O32" s="8">
        <v>16353</v>
      </c>
      <c r="P32" s="8">
        <v>2848</v>
      </c>
      <c r="Q32" s="8">
        <v>1118</v>
      </c>
      <c r="R32" s="8"/>
    </row>
    <row r="33" spans="1:18" ht="12.75">
      <c r="A33" s="12" t="s">
        <v>106</v>
      </c>
      <c r="B33" s="3" t="s">
        <v>107</v>
      </c>
      <c r="C33" s="16">
        <f t="shared" si="1"/>
        <v>1470069</v>
      </c>
      <c r="D33" s="16"/>
      <c r="E33" s="16"/>
      <c r="F33" s="16"/>
      <c r="G33" s="16">
        <v>176258</v>
      </c>
      <c r="H33" s="8">
        <v>120678</v>
      </c>
      <c r="I33" s="8">
        <v>305376</v>
      </c>
      <c r="J33" s="8">
        <v>309248</v>
      </c>
      <c r="K33" s="8">
        <v>189887</v>
      </c>
      <c r="L33" s="8">
        <v>152600</v>
      </c>
      <c r="M33" s="8">
        <v>85171</v>
      </c>
      <c r="N33" s="8">
        <v>56565</v>
      </c>
      <c r="O33" s="8">
        <v>42679</v>
      </c>
      <c r="P33" s="8">
        <v>19177</v>
      </c>
      <c r="Q33" s="8">
        <v>12430</v>
      </c>
      <c r="R33" s="8">
        <v>0</v>
      </c>
    </row>
    <row r="34" spans="1:18" ht="12.75">
      <c r="A34" s="12" t="s">
        <v>108</v>
      </c>
      <c r="B34" s="3" t="s">
        <v>109</v>
      </c>
      <c r="C34" s="16">
        <f t="shared" si="1"/>
        <v>642051</v>
      </c>
      <c r="D34" s="16"/>
      <c r="E34" s="16"/>
      <c r="F34" s="16"/>
      <c r="G34" s="16">
        <v>197932</v>
      </c>
      <c r="H34" s="8"/>
      <c r="I34" s="8">
        <v>56981</v>
      </c>
      <c r="J34" s="8">
        <v>89359</v>
      </c>
      <c r="K34" s="8">
        <v>69566</v>
      </c>
      <c r="L34" s="8">
        <v>118199</v>
      </c>
      <c r="M34" s="8">
        <v>26808</v>
      </c>
      <c r="N34" s="8">
        <v>22094</v>
      </c>
      <c r="O34" s="8">
        <v>23495</v>
      </c>
      <c r="P34" s="8">
        <v>17103</v>
      </c>
      <c r="Q34" s="8">
        <v>20514</v>
      </c>
      <c r="R34" s="8">
        <v>0</v>
      </c>
    </row>
    <row r="35" spans="1:18" ht="12.75">
      <c r="A35" s="12" t="s">
        <v>110</v>
      </c>
      <c r="B35" s="3" t="s">
        <v>111</v>
      </c>
      <c r="C35" s="16">
        <f t="shared" si="1"/>
        <v>333257</v>
      </c>
      <c r="D35" s="16"/>
      <c r="E35" s="16"/>
      <c r="F35" s="16"/>
      <c r="G35" s="16">
        <v>100919</v>
      </c>
      <c r="H35" s="8"/>
      <c r="I35" s="8"/>
      <c r="J35" s="8">
        <v>33087</v>
      </c>
      <c r="K35" s="8">
        <v>12984</v>
      </c>
      <c r="L35" s="8">
        <v>14885</v>
      </c>
      <c r="M35" s="8">
        <v>4604</v>
      </c>
      <c r="N35" s="8">
        <v>13557</v>
      </c>
      <c r="O35" s="8">
        <v>37171</v>
      </c>
      <c r="P35" s="8">
        <v>33598</v>
      </c>
      <c r="Q35" s="8">
        <v>82452</v>
      </c>
      <c r="R35" s="8">
        <v>0</v>
      </c>
    </row>
    <row r="36" spans="1:18" ht="12.75">
      <c r="A36" s="12" t="s">
        <v>112</v>
      </c>
      <c r="B36" s="3" t="s">
        <v>113</v>
      </c>
      <c r="C36" s="16">
        <f t="shared" si="1"/>
        <v>1081487</v>
      </c>
      <c r="D36" s="16"/>
      <c r="E36" s="16"/>
      <c r="F36" s="16">
        <v>263655</v>
      </c>
      <c r="G36" s="16">
        <v>190554</v>
      </c>
      <c r="H36" s="8">
        <v>78457</v>
      </c>
      <c r="I36" s="8">
        <v>63909</v>
      </c>
      <c r="J36" s="8">
        <v>40171</v>
      </c>
      <c r="K36" s="8">
        <v>85240</v>
      </c>
      <c r="L36" s="8">
        <v>69634</v>
      </c>
      <c r="M36" s="8">
        <v>26415</v>
      </c>
      <c r="N36" s="8">
        <v>32723</v>
      </c>
      <c r="O36" s="8">
        <v>50901</v>
      </c>
      <c r="P36" s="8">
        <v>51493</v>
      </c>
      <c r="Q36" s="8">
        <v>128335</v>
      </c>
      <c r="R36" s="8">
        <v>0</v>
      </c>
    </row>
    <row r="37" spans="1:18" ht="12.75">
      <c r="A37" s="12" t="s">
        <v>114</v>
      </c>
      <c r="B37" s="3" t="s">
        <v>115</v>
      </c>
      <c r="C37" s="16">
        <f t="shared" si="1"/>
        <v>171668</v>
      </c>
      <c r="D37" s="16"/>
      <c r="E37" s="16"/>
      <c r="F37" s="16"/>
      <c r="G37" s="16"/>
      <c r="H37" s="8">
        <v>81530</v>
      </c>
      <c r="I37" s="8"/>
      <c r="J37" s="8"/>
      <c r="K37" s="8">
        <v>19474</v>
      </c>
      <c r="L37" s="8">
        <v>13732</v>
      </c>
      <c r="M37" s="8">
        <v>18444</v>
      </c>
      <c r="N37" s="8">
        <v>6883</v>
      </c>
      <c r="O37" s="8">
        <v>10678</v>
      </c>
      <c r="P37" s="8">
        <v>8698</v>
      </c>
      <c r="Q37" s="8">
        <v>12229</v>
      </c>
      <c r="R37" s="8">
        <v>0</v>
      </c>
    </row>
    <row r="38" spans="1:18" ht="12.75">
      <c r="A38" s="12" t="s">
        <v>116</v>
      </c>
      <c r="B38" s="3" t="s">
        <v>117</v>
      </c>
      <c r="C38" s="16">
        <f t="shared" si="1"/>
        <v>1096980</v>
      </c>
      <c r="D38" s="16"/>
      <c r="E38" s="16"/>
      <c r="F38" s="16">
        <v>308245</v>
      </c>
      <c r="G38" s="16"/>
      <c r="H38" s="8">
        <v>57357</v>
      </c>
      <c r="I38" s="8">
        <v>79187</v>
      </c>
      <c r="J38" s="8">
        <v>199219</v>
      </c>
      <c r="K38" s="8">
        <v>159395</v>
      </c>
      <c r="L38" s="8">
        <v>111921</v>
      </c>
      <c r="M38" s="8">
        <v>76090</v>
      </c>
      <c r="N38" s="8">
        <v>59502</v>
      </c>
      <c r="O38" s="8">
        <v>29677</v>
      </c>
      <c r="P38" s="8">
        <v>9658</v>
      </c>
      <c r="Q38" s="8">
        <v>6729</v>
      </c>
      <c r="R38" s="8">
        <v>0</v>
      </c>
    </row>
    <row r="39" spans="1:18" ht="12.75">
      <c r="A39" s="12" t="s">
        <v>118</v>
      </c>
      <c r="B39" s="3" t="s">
        <v>119</v>
      </c>
      <c r="C39" s="16">
        <f t="shared" si="1"/>
        <v>963511</v>
      </c>
      <c r="D39" s="16"/>
      <c r="E39" s="16"/>
      <c r="F39" s="16">
        <v>205388</v>
      </c>
      <c r="G39" s="16"/>
      <c r="H39" s="8">
        <v>61423</v>
      </c>
      <c r="I39" s="8"/>
      <c r="J39" s="8">
        <v>58265</v>
      </c>
      <c r="K39" s="8">
        <v>55358</v>
      </c>
      <c r="L39" s="8">
        <v>60614</v>
      </c>
      <c r="M39" s="8">
        <v>50955</v>
      </c>
      <c r="N39" s="8">
        <v>65599</v>
      </c>
      <c r="O39" s="8">
        <v>142574</v>
      </c>
      <c r="P39" s="8">
        <v>100604</v>
      </c>
      <c r="Q39" s="8">
        <v>162731</v>
      </c>
      <c r="R39" s="8">
        <v>0</v>
      </c>
    </row>
    <row r="40" spans="1:18" ht="12.75">
      <c r="A40" s="12" t="s">
        <v>120</v>
      </c>
      <c r="B40" s="3" t="s">
        <v>121</v>
      </c>
      <c r="C40" s="16">
        <f t="shared" si="1"/>
        <v>352986</v>
      </c>
      <c r="D40" s="16"/>
      <c r="E40" s="16"/>
      <c r="F40" s="16"/>
      <c r="G40" s="16">
        <v>153472</v>
      </c>
      <c r="H40" s="8"/>
      <c r="I40" s="8"/>
      <c r="J40" s="8">
        <v>42157</v>
      </c>
      <c r="K40" s="8">
        <v>17425</v>
      </c>
      <c r="L40" s="8">
        <v>21766</v>
      </c>
      <c r="M40" s="8">
        <v>19159</v>
      </c>
      <c r="N40" s="8">
        <v>27319</v>
      </c>
      <c r="O40" s="8">
        <v>43240</v>
      </c>
      <c r="P40" s="8">
        <v>17987</v>
      </c>
      <c r="Q40" s="8">
        <v>10461</v>
      </c>
      <c r="R40" s="8">
        <v>0</v>
      </c>
    </row>
    <row r="41" spans="1:18" ht="12.75">
      <c r="A41" s="12" t="s">
        <v>122</v>
      </c>
      <c r="B41" s="3" t="s">
        <v>123</v>
      </c>
      <c r="C41" s="16">
        <f t="shared" si="1"/>
        <v>1029789</v>
      </c>
      <c r="D41" s="16"/>
      <c r="E41" s="16"/>
      <c r="F41" s="16"/>
      <c r="G41" s="16">
        <v>162712</v>
      </c>
      <c r="H41" s="8"/>
      <c r="I41" s="8">
        <v>113705</v>
      </c>
      <c r="J41" s="8">
        <v>163965</v>
      </c>
      <c r="K41" s="8">
        <v>153881</v>
      </c>
      <c r="L41" s="8">
        <v>229711</v>
      </c>
      <c r="M41" s="8">
        <v>96005</v>
      </c>
      <c r="N41" s="8">
        <v>61048</v>
      </c>
      <c r="O41" s="8">
        <v>32837</v>
      </c>
      <c r="P41" s="8">
        <v>10133</v>
      </c>
      <c r="Q41" s="8">
        <v>5792</v>
      </c>
      <c r="R41" s="8">
        <v>0</v>
      </c>
    </row>
    <row r="42" spans="1:18" ht="12.75">
      <c r="A42" s="12" t="s">
        <v>124</v>
      </c>
      <c r="B42" s="3" t="s">
        <v>0</v>
      </c>
      <c r="C42" s="16">
        <f t="shared" si="1"/>
        <v>593121</v>
      </c>
      <c r="D42" s="16"/>
      <c r="E42" s="16"/>
      <c r="F42" s="16"/>
      <c r="G42" s="16">
        <v>138878</v>
      </c>
      <c r="H42" s="8"/>
      <c r="I42" s="8">
        <v>52934</v>
      </c>
      <c r="J42" s="8">
        <v>98285</v>
      </c>
      <c r="K42" s="8">
        <v>59005</v>
      </c>
      <c r="L42" s="8">
        <v>60162</v>
      </c>
      <c r="M42" s="8">
        <v>57355</v>
      </c>
      <c r="N42" s="8">
        <v>49588</v>
      </c>
      <c r="O42" s="8">
        <v>37138</v>
      </c>
      <c r="P42" s="8">
        <v>20684</v>
      </c>
      <c r="Q42" s="8">
        <v>19092</v>
      </c>
      <c r="R42" s="8">
        <v>0</v>
      </c>
    </row>
    <row r="43" spans="1:18" ht="12.75">
      <c r="A43" s="12" t="s">
        <v>125</v>
      </c>
      <c r="B43" s="3" t="s">
        <v>126</v>
      </c>
      <c r="C43" s="16">
        <f aca="true" t="shared" si="2" ref="C43:C55">+SUM(D43:R43)</f>
        <v>164169</v>
      </c>
      <c r="D43" s="16"/>
      <c r="E43" s="16"/>
      <c r="F43" s="16"/>
      <c r="G43" s="16"/>
      <c r="H43" s="8">
        <v>52858</v>
      </c>
      <c r="I43" s="8"/>
      <c r="J43" s="8"/>
      <c r="K43" s="8">
        <v>8409</v>
      </c>
      <c r="L43" s="8">
        <v>32966</v>
      </c>
      <c r="M43" s="8">
        <v>13396</v>
      </c>
      <c r="N43" s="8">
        <v>22814</v>
      </c>
      <c r="O43" s="8">
        <v>15477</v>
      </c>
      <c r="P43" s="8">
        <v>9945</v>
      </c>
      <c r="Q43" s="8">
        <v>8304</v>
      </c>
      <c r="R43" s="8">
        <v>0</v>
      </c>
    </row>
    <row r="44" spans="1:18" ht="12.75">
      <c r="A44" s="12" t="s">
        <v>127</v>
      </c>
      <c r="B44" s="3" t="s">
        <v>128</v>
      </c>
      <c r="C44" s="16">
        <f t="shared" si="2"/>
        <v>1928962</v>
      </c>
      <c r="D44" s="16"/>
      <c r="E44" s="16">
        <v>693412</v>
      </c>
      <c r="F44" s="16"/>
      <c r="G44" s="16"/>
      <c r="H44" s="8">
        <v>157824</v>
      </c>
      <c r="I44" s="8">
        <v>428174</v>
      </c>
      <c r="J44" s="8">
        <v>271183</v>
      </c>
      <c r="K44" s="8">
        <v>221094</v>
      </c>
      <c r="L44" s="8">
        <v>109089</v>
      </c>
      <c r="M44" s="8">
        <v>25351</v>
      </c>
      <c r="N44" s="8">
        <v>12782</v>
      </c>
      <c r="O44" s="8">
        <v>4829</v>
      </c>
      <c r="P44" s="8">
        <v>2720</v>
      </c>
      <c r="Q44" s="8">
        <v>2504</v>
      </c>
      <c r="R44" s="8">
        <v>0</v>
      </c>
    </row>
    <row r="45" spans="1:18" ht="12.75">
      <c r="A45" s="12" t="s">
        <v>129</v>
      </c>
      <c r="B45" s="3" t="s">
        <v>130</v>
      </c>
      <c r="C45" s="16">
        <f t="shared" si="2"/>
        <v>95223</v>
      </c>
      <c r="D45" s="16"/>
      <c r="E45" s="16"/>
      <c r="F45" s="16"/>
      <c r="G45" s="16"/>
      <c r="H45" s="8"/>
      <c r="I45" s="8">
        <v>39691</v>
      </c>
      <c r="J45" s="8"/>
      <c r="K45" s="8">
        <v>5909</v>
      </c>
      <c r="L45" s="8">
        <v>15265</v>
      </c>
      <c r="M45" s="8">
        <v>7272</v>
      </c>
      <c r="N45" s="8">
        <v>4484</v>
      </c>
      <c r="O45" s="8">
        <v>5770</v>
      </c>
      <c r="P45" s="8">
        <v>3984</v>
      </c>
      <c r="Q45" s="8">
        <v>12848</v>
      </c>
      <c r="R45" s="8">
        <v>0</v>
      </c>
    </row>
    <row r="46" spans="1:18" ht="12.75">
      <c r="A46" s="12" t="s">
        <v>131</v>
      </c>
      <c r="B46" s="3" t="s">
        <v>132</v>
      </c>
      <c r="C46" s="16">
        <f t="shared" si="2"/>
        <v>811401</v>
      </c>
      <c r="D46" s="16"/>
      <c r="E46" s="16"/>
      <c r="F46" s="16"/>
      <c r="G46" s="16">
        <v>104711</v>
      </c>
      <c r="H46" s="8">
        <v>64883</v>
      </c>
      <c r="I46" s="8">
        <v>172159</v>
      </c>
      <c r="J46" s="8">
        <v>101586</v>
      </c>
      <c r="K46" s="8">
        <v>114129</v>
      </c>
      <c r="L46" s="8">
        <v>104944</v>
      </c>
      <c r="M46" s="8">
        <v>65841</v>
      </c>
      <c r="N46" s="8">
        <v>41757</v>
      </c>
      <c r="O46" s="8">
        <v>25944</v>
      </c>
      <c r="P46" s="8">
        <v>10092</v>
      </c>
      <c r="Q46" s="8">
        <v>5355</v>
      </c>
      <c r="R46" s="8">
        <v>0</v>
      </c>
    </row>
    <row r="47" spans="1:18" ht="12.75">
      <c r="A47" s="12" t="s">
        <v>133</v>
      </c>
      <c r="B47" s="3" t="s">
        <v>134</v>
      </c>
      <c r="C47" s="16">
        <f t="shared" si="2"/>
        <v>144607</v>
      </c>
      <c r="D47" s="16"/>
      <c r="E47" s="16"/>
      <c r="F47" s="16"/>
      <c r="G47" s="16"/>
      <c r="H47" s="8"/>
      <c r="I47" s="8">
        <v>33087</v>
      </c>
      <c r="J47" s="8">
        <v>15900</v>
      </c>
      <c r="K47" s="8">
        <v>8324</v>
      </c>
      <c r="L47" s="8">
        <v>24654</v>
      </c>
      <c r="M47" s="8">
        <v>10769</v>
      </c>
      <c r="N47" s="8">
        <v>19193</v>
      </c>
      <c r="O47" s="8">
        <v>16281</v>
      </c>
      <c r="P47" s="8">
        <v>9761</v>
      </c>
      <c r="Q47" s="8">
        <v>6638</v>
      </c>
      <c r="R47" s="8">
        <v>0</v>
      </c>
    </row>
    <row r="48" spans="1:18" ht="12.75">
      <c r="A48" s="12" t="s">
        <v>135</v>
      </c>
      <c r="B48" s="3" t="s">
        <v>136</v>
      </c>
      <c r="C48" s="16">
        <f t="shared" si="2"/>
        <v>707242</v>
      </c>
      <c r="D48" s="16"/>
      <c r="E48" s="16"/>
      <c r="F48" s="16"/>
      <c r="G48" s="16"/>
      <c r="H48" s="8">
        <v>168508</v>
      </c>
      <c r="I48" s="8"/>
      <c r="J48" s="8">
        <v>134878</v>
      </c>
      <c r="K48" s="8">
        <v>80778</v>
      </c>
      <c r="L48" s="8">
        <v>204052</v>
      </c>
      <c r="M48" s="8">
        <v>53420</v>
      </c>
      <c r="N48" s="8">
        <v>40773</v>
      </c>
      <c r="O48" s="8">
        <v>17543</v>
      </c>
      <c r="P48" s="8">
        <v>3770</v>
      </c>
      <c r="Q48" s="8">
        <v>3520</v>
      </c>
      <c r="R48" s="8">
        <v>0</v>
      </c>
    </row>
    <row r="49" spans="1:18" ht="12.75">
      <c r="A49" s="12" t="s">
        <v>137</v>
      </c>
      <c r="B49" s="3" t="s">
        <v>158</v>
      </c>
      <c r="C49" s="16">
        <f t="shared" si="2"/>
        <v>2578719</v>
      </c>
      <c r="D49" s="16"/>
      <c r="E49" s="16">
        <v>762128</v>
      </c>
      <c r="F49" s="16"/>
      <c r="G49" s="16"/>
      <c r="H49" s="8">
        <v>130816</v>
      </c>
      <c r="I49" s="8">
        <v>665749</v>
      </c>
      <c r="J49" s="8">
        <v>422271</v>
      </c>
      <c r="K49" s="8">
        <v>213652</v>
      </c>
      <c r="L49" s="8">
        <v>221352</v>
      </c>
      <c r="M49" s="8">
        <v>92848</v>
      </c>
      <c r="N49" s="8">
        <v>41179</v>
      </c>
      <c r="O49" s="8">
        <v>17664</v>
      </c>
      <c r="P49" s="8">
        <v>6936</v>
      </c>
      <c r="Q49" s="8">
        <v>4124</v>
      </c>
      <c r="R49" s="8">
        <v>0</v>
      </c>
    </row>
    <row r="50" spans="1:18" ht="12.75">
      <c r="A50" s="12" t="s">
        <v>138</v>
      </c>
      <c r="B50" s="3" t="s">
        <v>139</v>
      </c>
      <c r="C50" s="16">
        <f t="shared" si="2"/>
        <v>534874</v>
      </c>
      <c r="D50" s="16"/>
      <c r="E50" s="16"/>
      <c r="F50" s="16">
        <v>308842</v>
      </c>
      <c r="G50" s="16"/>
      <c r="H50" s="8"/>
      <c r="I50" s="8">
        <v>43598</v>
      </c>
      <c r="J50" s="8">
        <v>14461</v>
      </c>
      <c r="K50" s="8">
        <v>48205</v>
      </c>
      <c r="L50" s="8">
        <v>46183</v>
      </c>
      <c r="M50" s="8">
        <v>27042</v>
      </c>
      <c r="N50" s="8">
        <v>15068</v>
      </c>
      <c r="O50" s="8">
        <v>18626</v>
      </c>
      <c r="P50" s="8">
        <v>9098</v>
      </c>
      <c r="Q50" s="8">
        <v>3751</v>
      </c>
      <c r="R50" s="8">
        <v>0</v>
      </c>
    </row>
    <row r="51" spans="1:18" ht="12.75">
      <c r="A51" s="12" t="s">
        <v>140</v>
      </c>
      <c r="B51" s="3" t="s">
        <v>159</v>
      </c>
      <c r="C51" s="16">
        <f t="shared" si="2"/>
        <v>1155772</v>
      </c>
      <c r="D51" s="16"/>
      <c r="E51" s="16"/>
      <c r="F51" s="16">
        <v>352700</v>
      </c>
      <c r="G51" s="16"/>
      <c r="H51" s="8">
        <v>99614</v>
      </c>
      <c r="I51" s="8">
        <v>275031</v>
      </c>
      <c r="J51" s="8">
        <v>138841</v>
      </c>
      <c r="K51" s="8">
        <v>80127</v>
      </c>
      <c r="L51" s="8">
        <v>100317</v>
      </c>
      <c r="M51" s="8">
        <v>25996</v>
      </c>
      <c r="N51" s="8">
        <v>30819</v>
      </c>
      <c r="O51" s="8">
        <v>23532</v>
      </c>
      <c r="P51" s="8">
        <v>15619</v>
      </c>
      <c r="Q51" s="8">
        <v>13176</v>
      </c>
      <c r="R51" s="8">
        <v>0</v>
      </c>
    </row>
    <row r="52" spans="1:18" ht="12.75">
      <c r="A52" s="12" t="s">
        <v>141</v>
      </c>
      <c r="B52" s="3" t="s">
        <v>142</v>
      </c>
      <c r="C52" s="16">
        <f t="shared" si="2"/>
        <v>193383</v>
      </c>
      <c r="D52" s="16"/>
      <c r="E52" s="16"/>
      <c r="F52" s="16"/>
      <c r="G52" s="16"/>
      <c r="H52" s="8">
        <v>65399</v>
      </c>
      <c r="I52" s="8"/>
      <c r="J52" s="8">
        <v>19187</v>
      </c>
      <c r="K52" s="8">
        <v>9168</v>
      </c>
      <c r="L52" s="8">
        <v>2696</v>
      </c>
      <c r="M52" s="8">
        <v>14595</v>
      </c>
      <c r="N52" s="8">
        <v>16564</v>
      </c>
      <c r="O52" s="8">
        <v>36098</v>
      </c>
      <c r="P52" s="8">
        <v>18498</v>
      </c>
      <c r="Q52" s="8">
        <v>11178</v>
      </c>
      <c r="R52" s="8">
        <v>0</v>
      </c>
    </row>
    <row r="53" spans="1:18" ht="12.75">
      <c r="A53" s="12" t="s">
        <v>143</v>
      </c>
      <c r="B53" s="3" t="s">
        <v>144</v>
      </c>
      <c r="C53" s="16">
        <f t="shared" si="2"/>
        <v>973325</v>
      </c>
      <c r="D53" s="16"/>
      <c r="E53" s="16">
        <v>645493</v>
      </c>
      <c r="F53" s="16"/>
      <c r="G53" s="16"/>
      <c r="H53" s="8"/>
      <c r="I53" s="8">
        <v>20547</v>
      </c>
      <c r="J53" s="8">
        <v>42883</v>
      </c>
      <c r="K53" s="8">
        <v>69576</v>
      </c>
      <c r="L53" s="8">
        <v>81063</v>
      </c>
      <c r="M53" s="8">
        <v>40379</v>
      </c>
      <c r="N53" s="8">
        <v>29237</v>
      </c>
      <c r="O53" s="8">
        <v>27871</v>
      </c>
      <c r="P53" s="8">
        <v>10747</v>
      </c>
      <c r="Q53" s="8">
        <v>5529</v>
      </c>
      <c r="R53" s="8">
        <v>0</v>
      </c>
    </row>
    <row r="54" spans="1:18" ht="12.75">
      <c r="A54" s="12" t="s">
        <v>145</v>
      </c>
      <c r="B54" s="3" t="s">
        <v>1</v>
      </c>
      <c r="C54" s="16">
        <f t="shared" si="2"/>
        <v>82376</v>
      </c>
      <c r="D54" s="16"/>
      <c r="E54" s="16"/>
      <c r="F54" s="16"/>
      <c r="G54" s="16"/>
      <c r="H54" s="8">
        <v>72209</v>
      </c>
      <c r="I54" s="8"/>
      <c r="J54" s="8"/>
      <c r="K54" s="8">
        <v>8955</v>
      </c>
      <c r="L54" s="8"/>
      <c r="M54" s="8">
        <v>1212</v>
      </c>
      <c r="N54" s="8"/>
      <c r="O54" s="8"/>
      <c r="P54" s="8"/>
      <c r="Q54" s="8"/>
      <c r="R54" s="8"/>
    </row>
    <row r="55" spans="1:18" ht="12.75">
      <c r="A55" s="13" t="s">
        <v>146</v>
      </c>
      <c r="B55" s="4" t="s">
        <v>2</v>
      </c>
      <c r="C55" s="16">
        <f t="shared" si="2"/>
        <v>78476</v>
      </c>
      <c r="D55" s="16"/>
      <c r="E55" s="16"/>
      <c r="F55" s="16"/>
      <c r="G55" s="16"/>
      <c r="H55" s="8">
        <v>78476</v>
      </c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2.75">
      <c r="A56" s="10"/>
      <c r="B56" s="1" t="s">
        <v>61</v>
      </c>
      <c r="C56" s="17">
        <f aca="true" t="shared" si="3" ref="C56:R56">SUM(C4:C55)</f>
        <v>47190493</v>
      </c>
      <c r="D56" s="17">
        <f t="shared" si="3"/>
        <v>4880486</v>
      </c>
      <c r="E56" s="17">
        <f t="shared" si="3"/>
        <v>2630558</v>
      </c>
      <c r="F56" s="17">
        <f t="shared" si="3"/>
        <v>3944440</v>
      </c>
      <c r="G56" s="17">
        <f t="shared" si="3"/>
        <v>5254948</v>
      </c>
      <c r="H56" s="5">
        <f t="shared" si="3"/>
        <v>4384534</v>
      </c>
      <c r="I56" s="5">
        <f t="shared" si="3"/>
        <v>6099515</v>
      </c>
      <c r="J56" s="5">
        <f t="shared" si="3"/>
        <v>4929562</v>
      </c>
      <c r="K56" s="5">
        <f t="shared" si="3"/>
        <v>4330041</v>
      </c>
      <c r="L56" s="5">
        <f t="shared" si="3"/>
        <v>4086065</v>
      </c>
      <c r="M56" s="5">
        <f t="shared" si="3"/>
        <v>1972865</v>
      </c>
      <c r="N56" s="5">
        <f t="shared" si="3"/>
        <v>1455816</v>
      </c>
      <c r="O56" s="5">
        <f t="shared" si="3"/>
        <v>1324324</v>
      </c>
      <c r="P56" s="5">
        <f t="shared" si="3"/>
        <v>736413</v>
      </c>
      <c r="Q56" s="5">
        <f t="shared" si="3"/>
        <v>1160926</v>
      </c>
      <c r="R56" s="5">
        <f t="shared" si="3"/>
        <v>0</v>
      </c>
    </row>
  </sheetData>
  <mergeCells count="1">
    <mergeCell ref="D2:R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68" r:id="rId1"/>
  <headerFooter alignWithMargins="0">
    <oddHeader>&amp;CEspaña - Entidades Singulares por Provincias</oddHeader>
    <oddFooter>&amp;L&amp;F - &amp;P&amp;Rhttp://alarcos.esi.uclm.es/per/fruiz/pobesp/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Zeros="0" zoomScale="90" zoomScaleNormal="90" workbookViewId="0" topLeftCell="A1">
      <pane xSplit="2" ySplit="3" topLeftCell="C4" activePane="bottomRight" state="frozen"/>
      <selection pane="topLeft" activeCell="B4" sqref="B4:B55"/>
      <selection pane="topRight" activeCell="B4" sqref="B4:B55"/>
      <selection pane="bottomLeft" activeCell="B4" sqref="B4:B55"/>
      <selection pane="bottomRight" activeCell="B2" sqref="B2"/>
    </sheetView>
  </sheetViews>
  <sheetFormatPr defaultColWidth="11.421875" defaultRowHeight="12.75"/>
  <cols>
    <col min="1" max="1" width="3.7109375" style="9" customWidth="1"/>
    <col min="2" max="2" width="21.140625" style="0" bestFit="1" customWidth="1"/>
    <col min="3" max="4" width="9.28125" style="18" customWidth="1"/>
    <col min="5" max="6" width="9.7109375" style="18" customWidth="1"/>
    <col min="7" max="17" width="9.7109375" style="6" customWidth="1"/>
    <col min="18" max="19" width="7.7109375" style="0" customWidth="1"/>
  </cols>
  <sheetData>
    <row r="1" spans="1:17" ht="14.25">
      <c r="A1" s="38" t="str">
        <f>+metadatos!B11</f>
        <v>Población acumulada de los entidades en cada intervalo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  <c r="O1"/>
      <c r="P1"/>
      <c r="Q1"/>
    </row>
    <row r="2" spans="1:17" ht="12.75">
      <c r="A2" s="37"/>
      <c r="B2" s="37"/>
      <c r="C2" s="41" t="s">
        <v>60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25.5" customHeight="1">
      <c r="A3" s="20" t="s">
        <v>147</v>
      </c>
      <c r="B3" s="21" t="s">
        <v>148</v>
      </c>
      <c r="C3" s="36" t="s">
        <v>25</v>
      </c>
      <c r="D3" s="36" t="s">
        <v>26</v>
      </c>
      <c r="E3" s="36" t="s">
        <v>27</v>
      </c>
      <c r="F3" s="36" t="s">
        <v>28</v>
      </c>
      <c r="G3" s="36" t="s">
        <v>29</v>
      </c>
      <c r="H3" s="36" t="s">
        <v>30</v>
      </c>
      <c r="I3" s="36" t="s">
        <v>31</v>
      </c>
      <c r="J3" s="36" t="s">
        <v>32</v>
      </c>
      <c r="K3" s="36" t="s">
        <v>33</v>
      </c>
      <c r="L3" s="36" t="s">
        <v>34</v>
      </c>
      <c r="M3" s="36" t="s">
        <v>59</v>
      </c>
      <c r="N3" s="36" t="s">
        <v>36</v>
      </c>
      <c r="O3" s="36" t="s">
        <v>37</v>
      </c>
      <c r="P3" s="36" t="s">
        <v>71</v>
      </c>
      <c r="Q3" s="36" t="s">
        <v>72</v>
      </c>
    </row>
    <row r="4" spans="1:17" ht="12.75">
      <c r="A4" s="11" t="s">
        <v>5</v>
      </c>
      <c r="B4" s="2" t="s">
        <v>154</v>
      </c>
      <c r="C4" s="15">
        <f>+'poblacion-int'!D4</f>
        <v>0</v>
      </c>
      <c r="D4" s="15">
        <f>+C4+'poblacion-int'!E4</f>
        <v>0</v>
      </c>
      <c r="E4" s="15">
        <f>+D4+'poblacion-int'!F4</f>
        <v>234446</v>
      </c>
      <c r="F4" s="15">
        <f>+E4+'poblacion-int'!G4</f>
        <v>234446</v>
      </c>
      <c r="G4" s="7">
        <f>+F4+'poblacion-int'!H4</f>
        <v>234446</v>
      </c>
      <c r="H4" s="7">
        <f>+G4+'poblacion-int'!I4</f>
        <v>234446</v>
      </c>
      <c r="I4" s="7">
        <f>+H4+'poblacion-int'!J4</f>
        <v>252940</v>
      </c>
      <c r="J4" s="7">
        <f>+I4+'poblacion-int'!K4</f>
        <v>261777</v>
      </c>
      <c r="K4" s="7">
        <f>+J4+'poblacion-int'!L4</f>
        <v>274463</v>
      </c>
      <c r="L4" s="7">
        <f>+K4+'poblacion-int'!M4</f>
        <v>286008</v>
      </c>
      <c r="M4" s="7">
        <f>+L4+'poblacion-int'!N4</f>
        <v>290987</v>
      </c>
      <c r="N4" s="7">
        <f>+M4+'poblacion-int'!O4</f>
        <v>299980</v>
      </c>
      <c r="O4" s="7">
        <f>+N4+'poblacion-int'!P4</f>
        <v>307407</v>
      </c>
      <c r="P4" s="7">
        <f>+O4+'poblacion-int'!Q4</f>
        <v>319227</v>
      </c>
      <c r="Q4" s="7">
        <f>+P4+'poblacion-int'!R4</f>
        <v>319227</v>
      </c>
    </row>
    <row r="5" spans="1:17" ht="12.75">
      <c r="A5" s="12" t="s">
        <v>6</v>
      </c>
      <c r="B5" s="3" t="s">
        <v>73</v>
      </c>
      <c r="C5" s="16">
        <f>+'poblacion-int'!D5</f>
        <v>0</v>
      </c>
      <c r="D5" s="16">
        <f>+C5+'poblacion-int'!E5</f>
        <v>0</v>
      </c>
      <c r="E5" s="16">
        <f>+D5+'poblacion-int'!F5</f>
        <v>0</v>
      </c>
      <c r="F5" s="16">
        <f>+E5+'poblacion-int'!G5</f>
        <v>165131</v>
      </c>
      <c r="G5" s="8">
        <f>+F5+'poblacion-int'!H5</f>
        <v>165131</v>
      </c>
      <c r="H5" s="8">
        <f>+G5+'poblacion-int'!I5</f>
        <v>243421</v>
      </c>
      <c r="I5" s="8">
        <f>+H5+'poblacion-int'!J5</f>
        <v>270289</v>
      </c>
      <c r="J5" s="8">
        <f>+I5+'poblacion-int'!K5</f>
        <v>284033</v>
      </c>
      <c r="K5" s="8">
        <f>+J5+'poblacion-int'!L5</f>
        <v>335712</v>
      </c>
      <c r="L5" s="8">
        <f>+K5+'poblacion-int'!M5</f>
        <v>363456</v>
      </c>
      <c r="M5" s="8">
        <f>+L5+'poblacion-int'!N5</f>
        <v>381708</v>
      </c>
      <c r="N5" s="8">
        <f>+M5+'poblacion-int'!O5</f>
        <v>393151</v>
      </c>
      <c r="O5" s="8">
        <f>+N5+'poblacion-int'!P5</f>
        <v>397697</v>
      </c>
      <c r="P5" s="8">
        <f>+O5+'poblacion-int'!Q5</f>
        <v>402318</v>
      </c>
      <c r="Q5" s="8">
        <f>+P5+'poblacion-int'!R5</f>
        <v>402318</v>
      </c>
    </row>
    <row r="6" spans="1:17" ht="12.75">
      <c r="A6" s="12" t="s">
        <v>7</v>
      </c>
      <c r="B6" s="3" t="s">
        <v>155</v>
      </c>
      <c r="C6" s="16">
        <f>+'poblacion-int'!D6</f>
        <v>0</v>
      </c>
      <c r="D6" s="16">
        <f>+C6+'poblacion-int'!E6</f>
        <v>0</v>
      </c>
      <c r="E6" s="16">
        <f>+D6+'poblacion-int'!F6</f>
        <v>326454</v>
      </c>
      <c r="F6" s="16">
        <f>+E6+'poblacion-int'!G6</f>
        <v>617341</v>
      </c>
      <c r="G6" s="8">
        <f>+F6+'poblacion-int'!H6</f>
        <v>856240</v>
      </c>
      <c r="H6" s="8">
        <f>+G6+'poblacion-int'!I6</f>
        <v>1356413</v>
      </c>
      <c r="I6" s="8">
        <f>+H6+'poblacion-int'!J6</f>
        <v>1545789</v>
      </c>
      <c r="J6" s="8">
        <f>+I6+'poblacion-int'!K6</f>
        <v>1733223</v>
      </c>
      <c r="K6" s="8">
        <f>+J6+'poblacion-int'!L6</f>
        <v>1829303</v>
      </c>
      <c r="L6" s="8">
        <f>+K6+'poblacion-int'!M6</f>
        <v>1887933</v>
      </c>
      <c r="M6" s="8">
        <f>+L6+'poblacion-int'!N6</f>
        <v>1909689</v>
      </c>
      <c r="N6" s="8">
        <f>+M6+'poblacion-int'!O6</f>
        <v>1928817</v>
      </c>
      <c r="O6" s="8">
        <f>+N6+'poblacion-int'!P6</f>
        <v>1932371</v>
      </c>
      <c r="P6" s="8">
        <f>+O6+'poblacion-int'!Q6</f>
        <v>1934127</v>
      </c>
      <c r="Q6" s="8">
        <f>+P6+'poblacion-int'!R6</f>
        <v>1934127</v>
      </c>
    </row>
    <row r="7" spans="1:17" ht="12.75">
      <c r="A7" s="12" t="s">
        <v>8</v>
      </c>
      <c r="B7" s="3" t="s">
        <v>74</v>
      </c>
      <c r="C7" s="16">
        <f>+'poblacion-int'!D7</f>
        <v>0</v>
      </c>
      <c r="D7" s="16">
        <f>+C7+'poblacion-int'!E7</f>
        <v>0</v>
      </c>
      <c r="E7" s="16">
        <f>+D7+'poblacion-int'!F7</f>
        <v>0</v>
      </c>
      <c r="F7" s="16">
        <f>+E7+'poblacion-int'!G7</f>
        <v>163505</v>
      </c>
      <c r="G7" s="8">
        <f>+F7+'poblacion-int'!H7</f>
        <v>163505</v>
      </c>
      <c r="H7" s="8">
        <f>+G7+'poblacion-int'!I7</f>
        <v>254372</v>
      </c>
      <c r="I7" s="8">
        <f>+H7+'poblacion-int'!J7</f>
        <v>336984</v>
      </c>
      <c r="J7" s="8">
        <f>+I7+'poblacion-int'!K7</f>
        <v>489958</v>
      </c>
      <c r="K7" s="8">
        <f>+J7+'poblacion-int'!L7</f>
        <v>580002</v>
      </c>
      <c r="L7" s="8">
        <f>+K7+'poblacion-int'!M7</f>
        <v>623802</v>
      </c>
      <c r="M7" s="8">
        <f>+L7+'poblacion-int'!N7</f>
        <v>652298</v>
      </c>
      <c r="N7" s="8">
        <f>+M7+'poblacion-int'!O7</f>
        <v>682388</v>
      </c>
      <c r="O7" s="8">
        <f>+N7+'poblacion-int'!P7</f>
        <v>693026</v>
      </c>
      <c r="P7" s="8">
        <f>+O7+'poblacion-int'!Q7</f>
        <v>702819</v>
      </c>
      <c r="Q7" s="8">
        <f>+P7+'poblacion-int'!R7</f>
        <v>702819</v>
      </c>
    </row>
    <row r="8" spans="1:17" ht="12.75">
      <c r="A8" s="12" t="s">
        <v>9</v>
      </c>
      <c r="B8" s="3" t="s">
        <v>75</v>
      </c>
      <c r="C8" s="16">
        <f>+'poblacion-int'!D8</f>
        <v>0</v>
      </c>
      <c r="D8" s="16">
        <f>+C8+'poblacion-int'!E8</f>
        <v>0</v>
      </c>
      <c r="E8" s="16">
        <f>+D8+'poblacion-int'!F8</f>
        <v>0</v>
      </c>
      <c r="F8" s="16">
        <f>+E8+'poblacion-int'!G8</f>
        <v>0</v>
      </c>
      <c r="G8" s="8">
        <f>+F8+'poblacion-int'!H8</f>
        <v>58254</v>
      </c>
      <c r="H8" s="8">
        <f>+G8+'poblacion-int'!I8</f>
        <v>58254</v>
      </c>
      <c r="I8" s="8">
        <f>+H8+'poblacion-int'!J8</f>
        <v>58254</v>
      </c>
      <c r="J8" s="8">
        <f>+I8+'poblacion-int'!K8</f>
        <v>78208</v>
      </c>
      <c r="K8" s="8">
        <f>+J8+'poblacion-int'!L8</f>
        <v>109524</v>
      </c>
      <c r="L8" s="8">
        <f>+K8+'poblacion-int'!M8</f>
        <v>120054</v>
      </c>
      <c r="M8" s="8">
        <f>+L8+'poblacion-int'!N8</f>
        <v>132795</v>
      </c>
      <c r="N8" s="8">
        <f>+M8+'poblacion-int'!O8</f>
        <v>151148</v>
      </c>
      <c r="O8" s="8">
        <f>+N8+'poblacion-int'!P8</f>
        <v>163159</v>
      </c>
      <c r="P8" s="8">
        <f>+O8+'poblacion-int'!Q8</f>
        <v>172704</v>
      </c>
      <c r="Q8" s="8">
        <f>+P8+'poblacion-int'!R8</f>
        <v>172704</v>
      </c>
    </row>
    <row r="9" spans="1:17" ht="12.75">
      <c r="A9" s="12" t="s">
        <v>10</v>
      </c>
      <c r="B9" s="3" t="s">
        <v>76</v>
      </c>
      <c r="C9" s="16">
        <f>+'poblacion-int'!D9</f>
        <v>0</v>
      </c>
      <c r="D9" s="16">
        <f>+C9+'poblacion-int'!E9</f>
        <v>0</v>
      </c>
      <c r="E9" s="16">
        <f>+D9+'poblacion-int'!F9</f>
        <v>0</v>
      </c>
      <c r="F9" s="16">
        <f>+E9+'poblacion-int'!G9</f>
        <v>129702</v>
      </c>
      <c r="G9" s="8">
        <f>+F9+'poblacion-int'!H9</f>
        <v>186884</v>
      </c>
      <c r="H9" s="8">
        <f>+G9+'poblacion-int'!I9</f>
        <v>275634</v>
      </c>
      <c r="I9" s="8">
        <f>+H9+'poblacion-int'!J9</f>
        <v>330859</v>
      </c>
      <c r="J9" s="8">
        <f>+I9+'poblacion-int'!K9</f>
        <v>448414</v>
      </c>
      <c r="K9" s="8">
        <f>+J9+'poblacion-int'!L9</f>
        <v>573793</v>
      </c>
      <c r="L9" s="8">
        <f>+K9+'poblacion-int'!M9</f>
        <v>639806</v>
      </c>
      <c r="M9" s="8">
        <f>+L9+'poblacion-int'!N9</f>
        <v>675496</v>
      </c>
      <c r="N9" s="8">
        <f>+M9+'poblacion-int'!O9</f>
        <v>689116</v>
      </c>
      <c r="O9" s="8">
        <f>+N9+'poblacion-int'!P9</f>
        <v>692307</v>
      </c>
      <c r="P9" s="8">
        <f>+O9+'poblacion-int'!Q9</f>
        <v>693921</v>
      </c>
      <c r="Q9" s="8">
        <f>+P9+'poblacion-int'!R9</f>
        <v>693921</v>
      </c>
    </row>
    <row r="10" spans="1:17" ht="12.75">
      <c r="A10" s="12" t="s">
        <v>11</v>
      </c>
      <c r="B10" s="3" t="s">
        <v>3</v>
      </c>
      <c r="C10" s="16">
        <f>+'poblacion-int'!D10</f>
        <v>0</v>
      </c>
      <c r="D10" s="16">
        <f>+C10+'poblacion-int'!E10</f>
        <v>0</v>
      </c>
      <c r="E10" s="16">
        <f>+D10+'poblacion-int'!F10</f>
        <v>303005</v>
      </c>
      <c r="F10" s="16">
        <f>+E10+'poblacion-int'!G10</f>
        <v>303005</v>
      </c>
      <c r="G10" s="8">
        <f>+F10+'poblacion-int'!H10</f>
        <v>303005</v>
      </c>
      <c r="H10" s="8">
        <f>+G10+'poblacion-int'!I10</f>
        <v>482006</v>
      </c>
      <c r="I10" s="8">
        <f>+H10+'poblacion-int'!J10</f>
        <v>621962</v>
      </c>
      <c r="J10" s="8">
        <f>+I10+'poblacion-int'!K10</f>
        <v>833216</v>
      </c>
      <c r="K10" s="8">
        <f>+J10+'poblacion-int'!L10</f>
        <v>1012570</v>
      </c>
      <c r="L10" s="8">
        <f>+K10+'poblacion-int'!M10</f>
        <v>1057496</v>
      </c>
      <c r="M10" s="8">
        <f>+L10+'poblacion-int'!N10</f>
        <v>1089216</v>
      </c>
      <c r="N10" s="8">
        <f>+M10+'poblacion-int'!O10</f>
        <v>1106009</v>
      </c>
      <c r="O10" s="8">
        <f>+N10+'poblacion-int'!P10</f>
        <v>1110828</v>
      </c>
      <c r="P10" s="8">
        <f>+O10+'poblacion-int'!Q10</f>
        <v>1113114</v>
      </c>
      <c r="Q10" s="8">
        <f>+P10+'poblacion-int'!R10</f>
        <v>1113114</v>
      </c>
    </row>
    <row r="11" spans="1:17" ht="12.75">
      <c r="A11" s="12" t="s">
        <v>12</v>
      </c>
      <c r="B11" s="3" t="s">
        <v>77</v>
      </c>
      <c r="C11" s="16">
        <f>+'poblacion-int'!D11</f>
        <v>1615448</v>
      </c>
      <c r="D11" s="16">
        <f>+C11+'poblacion-int'!E11</f>
        <v>1615448</v>
      </c>
      <c r="E11" s="16">
        <f>+D11+'poblacion-int'!F11</f>
        <v>2300672</v>
      </c>
      <c r="F11" s="16">
        <f>+E11+'poblacion-int'!G11</f>
        <v>2738744</v>
      </c>
      <c r="G11" s="8">
        <f>+F11+'poblacion-int'!H11</f>
        <v>3528746</v>
      </c>
      <c r="H11" s="8">
        <f>+G11+'poblacion-int'!I11</f>
        <v>4166386</v>
      </c>
      <c r="I11" s="8">
        <f>+H11+'poblacion-int'!J11</f>
        <v>4621226</v>
      </c>
      <c r="J11" s="8">
        <f>+I11+'poblacion-int'!K11</f>
        <v>4981576</v>
      </c>
      <c r="K11" s="8">
        <f>+J11+'poblacion-int'!L11</f>
        <v>5197999</v>
      </c>
      <c r="L11" s="8">
        <f>+K11+'poblacion-int'!M11</f>
        <v>5331438</v>
      </c>
      <c r="M11" s="8">
        <f>+L11+'poblacion-int'!N11</f>
        <v>5422197</v>
      </c>
      <c r="N11" s="8">
        <f>+M11+'poblacion-int'!O11</f>
        <v>5486718</v>
      </c>
      <c r="O11" s="8">
        <f>+N11+'poblacion-int'!P11</f>
        <v>5508810</v>
      </c>
      <c r="P11" s="8">
        <f>+O11+'poblacion-int'!Q11</f>
        <v>5529099</v>
      </c>
      <c r="Q11" s="8">
        <f>+P11+'poblacion-int'!R11</f>
        <v>5529099</v>
      </c>
    </row>
    <row r="12" spans="1:17" ht="12.75">
      <c r="A12" s="12" t="s">
        <v>13</v>
      </c>
      <c r="B12" s="3" t="s">
        <v>78</v>
      </c>
      <c r="C12" s="16">
        <f>+'poblacion-int'!D12</f>
        <v>0</v>
      </c>
      <c r="D12" s="16">
        <f>+C12+'poblacion-int'!E12</f>
        <v>0</v>
      </c>
      <c r="E12" s="16">
        <f>+D12+'poblacion-int'!F12</f>
        <v>0</v>
      </c>
      <c r="F12" s="16">
        <f>+E12+'poblacion-int'!G12</f>
        <v>174298</v>
      </c>
      <c r="G12" s="8">
        <f>+F12+'poblacion-int'!H12</f>
        <v>174298</v>
      </c>
      <c r="H12" s="8">
        <f>+G12+'poblacion-int'!I12</f>
        <v>235895</v>
      </c>
      <c r="I12" s="8">
        <f>+H12+'poblacion-int'!J12</f>
        <v>235895</v>
      </c>
      <c r="J12" s="8">
        <f>+I12+'poblacion-int'!K12</f>
        <v>249035</v>
      </c>
      <c r="K12" s="8">
        <f>+J12+'poblacion-int'!L12</f>
        <v>266499</v>
      </c>
      <c r="L12" s="8">
        <f>+K12+'poblacion-int'!M12</f>
        <v>284056</v>
      </c>
      <c r="M12" s="8">
        <f>+L12+'poblacion-int'!N12</f>
        <v>308597</v>
      </c>
      <c r="N12" s="8">
        <f>+M12+'poblacion-int'!O12</f>
        <v>329396</v>
      </c>
      <c r="O12" s="8">
        <f>+N12+'poblacion-int'!P12</f>
        <v>348086</v>
      </c>
      <c r="P12" s="8">
        <f>+O12+'poblacion-int'!Q12</f>
        <v>375657</v>
      </c>
      <c r="Q12" s="8">
        <f>+P12+'poblacion-int'!R12</f>
        <v>375657</v>
      </c>
    </row>
    <row r="13" spans="1:17" ht="12.75">
      <c r="A13" s="12" t="s">
        <v>14</v>
      </c>
      <c r="B13" s="3" t="s">
        <v>79</v>
      </c>
      <c r="C13" s="16">
        <f>+'poblacion-int'!D13</f>
        <v>0</v>
      </c>
      <c r="D13" s="16">
        <f>+C13+'poblacion-int'!E13</f>
        <v>0</v>
      </c>
      <c r="E13" s="16">
        <f>+D13+'poblacion-int'!F13</f>
        <v>0</v>
      </c>
      <c r="F13" s="16">
        <f>+E13+'poblacion-int'!G13</f>
        <v>0</v>
      </c>
      <c r="G13" s="8">
        <f>+F13+'poblacion-int'!H13</f>
        <v>94270</v>
      </c>
      <c r="H13" s="8">
        <f>+G13+'poblacion-int'!I13</f>
        <v>135245</v>
      </c>
      <c r="I13" s="8">
        <f>+H13+'poblacion-int'!J13</f>
        <v>164604</v>
      </c>
      <c r="J13" s="8">
        <f>+I13+'poblacion-int'!K13</f>
        <v>215730</v>
      </c>
      <c r="K13" s="8">
        <f>+J13+'poblacion-int'!L13</f>
        <v>281264</v>
      </c>
      <c r="L13" s="8">
        <f>+K13+'poblacion-int'!M13</f>
        <v>328028</v>
      </c>
      <c r="M13" s="8">
        <f>+L13+'poblacion-int'!N13</f>
        <v>376901</v>
      </c>
      <c r="N13" s="8">
        <f>+M13+'poblacion-int'!O13</f>
        <v>406891</v>
      </c>
      <c r="O13" s="8">
        <f>+N13+'poblacion-int'!P13</f>
        <v>412186</v>
      </c>
      <c r="P13" s="8">
        <f>+O13+'poblacion-int'!Q13</f>
        <v>415446</v>
      </c>
      <c r="Q13" s="8">
        <f>+P13+'poblacion-int'!R13</f>
        <v>415446</v>
      </c>
    </row>
    <row r="14" spans="1:17" ht="12.75">
      <c r="A14" s="12" t="s">
        <v>15</v>
      </c>
      <c r="B14" s="3" t="s">
        <v>80</v>
      </c>
      <c r="C14" s="16">
        <f>+'poblacion-int'!D14</f>
        <v>0</v>
      </c>
      <c r="D14" s="16">
        <f>+C14+'poblacion-int'!E14</f>
        <v>0</v>
      </c>
      <c r="E14" s="16">
        <f>+D14+'poblacion-int'!F14</f>
        <v>0</v>
      </c>
      <c r="F14" s="16">
        <f>+E14+'poblacion-int'!G14</f>
        <v>430897</v>
      </c>
      <c r="G14" s="8">
        <f>+F14+'poblacion-int'!H14</f>
        <v>669157</v>
      </c>
      <c r="H14" s="8">
        <f>+G14+'poblacion-int'!I14</f>
        <v>845204</v>
      </c>
      <c r="I14" s="8">
        <f>+H14+'poblacion-int'!J14</f>
        <v>1000743</v>
      </c>
      <c r="J14" s="8">
        <f>+I14+'poblacion-int'!K14</f>
        <v>1113765</v>
      </c>
      <c r="K14" s="8">
        <f>+J14+'poblacion-int'!L14</f>
        <v>1184778</v>
      </c>
      <c r="L14" s="8">
        <f>+K14+'poblacion-int'!M14</f>
        <v>1215128</v>
      </c>
      <c r="M14" s="8">
        <f>+L14+'poblacion-int'!N14</f>
        <v>1226172</v>
      </c>
      <c r="N14" s="8">
        <f>+M14+'poblacion-int'!O14</f>
        <v>1238014</v>
      </c>
      <c r="O14" s="8">
        <f>+N14+'poblacion-int'!P14</f>
        <v>1241572</v>
      </c>
      <c r="P14" s="8">
        <f>+O14+'poblacion-int'!Q14</f>
        <v>1243519</v>
      </c>
      <c r="Q14" s="8">
        <f>+P14+'poblacion-int'!R14</f>
        <v>1243519</v>
      </c>
    </row>
    <row r="15" spans="1:17" ht="12.75">
      <c r="A15" s="12" t="s">
        <v>16</v>
      </c>
      <c r="B15" s="3" t="s">
        <v>156</v>
      </c>
      <c r="C15" s="16">
        <f>+'poblacion-int'!D15</f>
        <v>0</v>
      </c>
      <c r="D15" s="16">
        <f>+C15+'poblacion-int'!E15</f>
        <v>0</v>
      </c>
      <c r="E15" s="16">
        <f>+D15+'poblacion-int'!F15</f>
        <v>0</v>
      </c>
      <c r="F15" s="16">
        <f>+E15+'poblacion-int'!G15</f>
        <v>180114</v>
      </c>
      <c r="G15" s="8">
        <f>+F15+'poblacion-int'!H15</f>
        <v>230483</v>
      </c>
      <c r="H15" s="8">
        <f>+G15+'poblacion-int'!I15</f>
        <v>396154</v>
      </c>
      <c r="I15" s="8">
        <f>+H15+'poblacion-int'!J15</f>
        <v>419442</v>
      </c>
      <c r="J15" s="8">
        <f>+I15+'poblacion-int'!K15</f>
        <v>471575</v>
      </c>
      <c r="K15" s="8">
        <f>+J15+'poblacion-int'!L15</f>
        <v>531444</v>
      </c>
      <c r="L15" s="8">
        <f>+K15+'poblacion-int'!M15</f>
        <v>559606</v>
      </c>
      <c r="M15" s="8">
        <f>+L15+'poblacion-int'!N15</f>
        <v>581288</v>
      </c>
      <c r="N15" s="8">
        <f>+M15+'poblacion-int'!O15</f>
        <v>592369</v>
      </c>
      <c r="O15" s="8">
        <f>+N15+'poblacion-int'!P15</f>
        <v>598686</v>
      </c>
      <c r="P15" s="8">
        <f>+O15+'poblacion-int'!Q15</f>
        <v>604344</v>
      </c>
      <c r="Q15" s="8">
        <f>+P15+'poblacion-int'!R15</f>
        <v>604344</v>
      </c>
    </row>
    <row r="16" spans="1:17" ht="12.75">
      <c r="A16" s="12" t="s">
        <v>17</v>
      </c>
      <c r="B16" s="3" t="s">
        <v>81</v>
      </c>
      <c r="C16" s="16">
        <f>+'poblacion-int'!D16</f>
        <v>0</v>
      </c>
      <c r="D16" s="16">
        <f>+C16+'poblacion-int'!E16</f>
        <v>0</v>
      </c>
      <c r="E16" s="16">
        <f>+D16+'poblacion-int'!F16</f>
        <v>0</v>
      </c>
      <c r="F16" s="16">
        <f>+E16+'poblacion-int'!G16</f>
        <v>0</v>
      </c>
      <c r="G16" s="8">
        <f>+F16+'poblacion-int'!H16</f>
        <v>125791</v>
      </c>
      <c r="H16" s="8">
        <f>+G16+'poblacion-int'!I16</f>
        <v>226438</v>
      </c>
      <c r="I16" s="8">
        <f>+H16+'poblacion-int'!J16</f>
        <v>346981</v>
      </c>
      <c r="J16" s="8">
        <f>+I16+'poblacion-int'!K16</f>
        <v>424905</v>
      </c>
      <c r="K16" s="8">
        <f>+J16+'poblacion-int'!L16</f>
        <v>472185</v>
      </c>
      <c r="L16" s="8">
        <f>+K16+'poblacion-int'!M16</f>
        <v>499560</v>
      </c>
      <c r="M16" s="8">
        <f>+L16+'poblacion-int'!N16</f>
        <v>519289</v>
      </c>
      <c r="N16" s="8">
        <f>+M16+'poblacion-int'!O16</f>
        <v>527087</v>
      </c>
      <c r="O16" s="8">
        <f>+N16+'poblacion-int'!P16</f>
        <v>528826</v>
      </c>
      <c r="P16" s="8">
        <f>+O16+'poblacion-int'!Q16</f>
        <v>530175</v>
      </c>
      <c r="Q16" s="8">
        <f>+P16+'poblacion-int'!R16</f>
        <v>530175</v>
      </c>
    </row>
    <row r="17" spans="1:17" ht="12.75">
      <c r="A17" s="12" t="s">
        <v>18</v>
      </c>
      <c r="B17" s="3" t="s">
        <v>82</v>
      </c>
      <c r="C17" s="16">
        <f>+'poblacion-int'!D17</f>
        <v>0</v>
      </c>
      <c r="D17" s="16">
        <f>+C17+'poblacion-int'!E17</f>
        <v>0</v>
      </c>
      <c r="E17" s="16">
        <f>+D17+'poblacion-int'!F17</f>
        <v>297810</v>
      </c>
      <c r="F17" s="16">
        <f>+E17+'poblacion-int'!G17</f>
        <v>297810</v>
      </c>
      <c r="G17" s="8">
        <f>+F17+'poblacion-int'!H17</f>
        <v>297810</v>
      </c>
      <c r="H17" s="8">
        <f>+G17+'poblacion-int'!I17</f>
        <v>408273</v>
      </c>
      <c r="I17" s="8">
        <f>+H17+'poblacion-int'!J17</f>
        <v>509664</v>
      </c>
      <c r="J17" s="8">
        <f>+I17+'poblacion-int'!K17</f>
        <v>632658</v>
      </c>
      <c r="K17" s="8">
        <f>+J17+'poblacion-int'!L17</f>
        <v>721898</v>
      </c>
      <c r="L17" s="8">
        <f>+K17+'poblacion-int'!M17</f>
        <v>754520</v>
      </c>
      <c r="M17" s="8">
        <f>+L17+'poblacion-int'!N17</f>
        <v>777783</v>
      </c>
      <c r="N17" s="8">
        <f>+M17+'poblacion-int'!O17</f>
        <v>796398</v>
      </c>
      <c r="O17" s="8">
        <f>+N17+'poblacion-int'!P17</f>
        <v>800976</v>
      </c>
      <c r="P17" s="8">
        <f>+O17+'poblacion-int'!Q17</f>
        <v>805857</v>
      </c>
      <c r="Q17" s="8">
        <f>+P17+'poblacion-int'!R17</f>
        <v>805857</v>
      </c>
    </row>
    <row r="18" spans="1:17" ht="12.75">
      <c r="A18" s="12" t="s">
        <v>19</v>
      </c>
      <c r="B18" s="3" t="s">
        <v>83</v>
      </c>
      <c r="C18" s="16">
        <f>+'poblacion-int'!D18</f>
        <v>0</v>
      </c>
      <c r="D18" s="16">
        <f>+C18+'poblacion-int'!E18</f>
        <v>0</v>
      </c>
      <c r="E18" s="16">
        <f>+D18+'poblacion-int'!F18</f>
        <v>219218</v>
      </c>
      <c r="F18" s="16">
        <f>+E18+'poblacion-int'!G18</f>
        <v>219218</v>
      </c>
      <c r="G18" s="8">
        <f>+F18+'poblacion-int'!H18</f>
        <v>363400</v>
      </c>
      <c r="H18" s="8">
        <f>+G18+'poblacion-int'!I18</f>
        <v>395806</v>
      </c>
      <c r="I18" s="8">
        <f>+H18+'poblacion-int'!J18</f>
        <v>460542</v>
      </c>
      <c r="J18" s="8">
        <f>+I18+'poblacion-int'!K18</f>
        <v>521828</v>
      </c>
      <c r="K18" s="8">
        <f>+J18+'poblacion-int'!L18</f>
        <v>645336</v>
      </c>
      <c r="L18" s="8">
        <f>+K18+'poblacion-int'!M18</f>
        <v>697253</v>
      </c>
      <c r="M18" s="8">
        <f>+L18+'poblacion-int'!N18</f>
        <v>737729</v>
      </c>
      <c r="N18" s="8">
        <f>+M18+'poblacion-int'!O18</f>
        <v>822885</v>
      </c>
      <c r="O18" s="8">
        <f>+N18+'poblacion-int'!P18</f>
        <v>915888</v>
      </c>
      <c r="P18" s="8">
        <f>+O18+'poblacion-int'!Q18</f>
        <v>1147124</v>
      </c>
      <c r="Q18" s="8">
        <f>+P18+'poblacion-int'!R18</f>
        <v>1147124</v>
      </c>
    </row>
    <row r="19" spans="1:17" ht="12.75">
      <c r="A19" s="12" t="s">
        <v>20</v>
      </c>
      <c r="B19" s="3" t="s">
        <v>84</v>
      </c>
      <c r="C19" s="16">
        <f>+'poblacion-int'!D19</f>
        <v>0</v>
      </c>
      <c r="D19" s="16">
        <f>+C19+'poblacion-int'!E19</f>
        <v>0</v>
      </c>
      <c r="E19" s="16">
        <f>+D19+'poblacion-int'!F19</f>
        <v>0</v>
      </c>
      <c r="F19" s="16">
        <f>+E19+'poblacion-int'!G19</f>
        <v>0</v>
      </c>
      <c r="G19" s="8">
        <f>+F19+'poblacion-int'!H19</f>
        <v>55991</v>
      </c>
      <c r="H19" s="8">
        <f>+G19+'poblacion-int'!I19</f>
        <v>55991</v>
      </c>
      <c r="I19" s="8">
        <f>+H19+'poblacion-int'!J19</f>
        <v>71832</v>
      </c>
      <c r="J19" s="8">
        <f>+I19+'poblacion-int'!K19</f>
        <v>106911</v>
      </c>
      <c r="K19" s="8">
        <f>+J19+'poblacion-int'!L19</f>
        <v>134652</v>
      </c>
      <c r="L19" s="8">
        <f>+K19+'poblacion-int'!M19</f>
        <v>162229</v>
      </c>
      <c r="M19" s="8">
        <f>+L19+'poblacion-int'!N19</f>
        <v>183508</v>
      </c>
      <c r="N19" s="8">
        <f>+M19+'poblacion-int'!O19</f>
        <v>203804</v>
      </c>
      <c r="O19" s="8">
        <f>+N19+'poblacion-int'!P19</f>
        <v>212517</v>
      </c>
      <c r="P19" s="8">
        <f>+O19+'poblacion-int'!Q19</f>
        <v>219138</v>
      </c>
      <c r="Q19" s="8">
        <f>+P19+'poblacion-int'!R19</f>
        <v>219138</v>
      </c>
    </row>
    <row r="20" spans="1:17" ht="12.75">
      <c r="A20" s="12" t="s">
        <v>21</v>
      </c>
      <c r="B20" s="3" t="s">
        <v>85</v>
      </c>
      <c r="C20" s="16">
        <f>+'poblacion-int'!D20</f>
        <v>0</v>
      </c>
      <c r="D20" s="16">
        <f>+C20+'poblacion-int'!E20</f>
        <v>0</v>
      </c>
      <c r="E20" s="16">
        <f>+D20+'poblacion-int'!F20</f>
        <v>0</v>
      </c>
      <c r="F20" s="16">
        <f>+E20+'poblacion-int'!G20</f>
        <v>0</v>
      </c>
      <c r="G20" s="8">
        <f>+F20+'poblacion-int'!H20</f>
        <v>92685</v>
      </c>
      <c r="H20" s="8">
        <f>+G20+'poblacion-int'!I20</f>
        <v>308926</v>
      </c>
      <c r="I20" s="8">
        <f>+H20+'poblacion-int'!J20</f>
        <v>359822</v>
      </c>
      <c r="J20" s="8">
        <f>+I20+'poblacion-int'!K20</f>
        <v>478956</v>
      </c>
      <c r="K20" s="8">
        <f>+J20+'poblacion-int'!L20</f>
        <v>567427</v>
      </c>
      <c r="L20" s="8">
        <f>+K20+'poblacion-int'!M20</f>
        <v>627213</v>
      </c>
      <c r="M20" s="8">
        <f>+L20+'poblacion-int'!N20</f>
        <v>675557</v>
      </c>
      <c r="N20" s="8">
        <f>+M20+'poblacion-int'!O20</f>
        <v>716161</v>
      </c>
      <c r="O20" s="8">
        <f>+N20+'poblacion-int'!P20</f>
        <v>734469</v>
      </c>
      <c r="P20" s="8">
        <f>+O20+'poblacion-int'!Q20</f>
        <v>756810</v>
      </c>
      <c r="Q20" s="8">
        <f>+P20+'poblacion-int'!R20</f>
        <v>756810</v>
      </c>
    </row>
    <row r="21" spans="1:17" ht="12.75">
      <c r="A21" s="12" t="s">
        <v>22</v>
      </c>
      <c r="B21" s="3" t="s">
        <v>86</v>
      </c>
      <c r="C21" s="16">
        <f>+'poblacion-int'!D21</f>
        <v>0</v>
      </c>
      <c r="D21" s="16">
        <f>+C21+'poblacion-int'!E21</f>
        <v>0</v>
      </c>
      <c r="E21" s="16">
        <f>+D21+'poblacion-int'!F21</f>
        <v>236005</v>
      </c>
      <c r="F21" s="16">
        <f>+E21+'poblacion-int'!G21</f>
        <v>236005</v>
      </c>
      <c r="G21" s="8">
        <f>+F21+'poblacion-int'!H21</f>
        <v>286097</v>
      </c>
      <c r="H21" s="8">
        <f>+G21+'poblacion-int'!I21</f>
        <v>351510</v>
      </c>
      <c r="I21" s="8">
        <f>+H21+'poblacion-int'!J21</f>
        <v>517393</v>
      </c>
      <c r="J21" s="8">
        <f>+I21+'poblacion-int'!K21</f>
        <v>620411</v>
      </c>
      <c r="K21" s="8">
        <f>+J21+'poblacion-int'!L21</f>
        <v>757130</v>
      </c>
      <c r="L21" s="8">
        <f>+K21+'poblacion-int'!M21</f>
        <v>832360</v>
      </c>
      <c r="M21" s="8">
        <f>+L21+'poblacion-int'!N21</f>
        <v>880305</v>
      </c>
      <c r="N21" s="8">
        <f>+M21+'poblacion-int'!O21</f>
        <v>909787</v>
      </c>
      <c r="O21" s="8">
        <f>+N21+'poblacion-int'!P21</f>
        <v>919844</v>
      </c>
      <c r="P21" s="8">
        <f>+O21+'poblacion-int'!Q21</f>
        <v>924550</v>
      </c>
      <c r="Q21" s="8">
        <f>+P21+'poblacion-int'!R21</f>
        <v>924550</v>
      </c>
    </row>
    <row r="22" spans="1:17" ht="12.75">
      <c r="A22" s="12" t="s">
        <v>23</v>
      </c>
      <c r="B22" s="3" t="s">
        <v>87</v>
      </c>
      <c r="C22" s="16">
        <f>+'poblacion-int'!D22</f>
        <v>0</v>
      </c>
      <c r="D22" s="16">
        <f>+C22+'poblacion-int'!E22</f>
        <v>0</v>
      </c>
      <c r="E22" s="16">
        <f>+D22+'poblacion-int'!F22</f>
        <v>0</v>
      </c>
      <c r="F22" s="16">
        <f>+E22+'poblacion-int'!G22</f>
        <v>0</v>
      </c>
      <c r="G22" s="8">
        <f>+F22+'poblacion-int'!H22</f>
        <v>82753</v>
      </c>
      <c r="H22" s="8">
        <f>+G22+'poblacion-int'!I22</f>
        <v>116948</v>
      </c>
      <c r="I22" s="8">
        <f>+H22+'poblacion-int'!J22</f>
        <v>128665</v>
      </c>
      <c r="J22" s="8">
        <f>+I22+'poblacion-int'!K22</f>
        <v>150005</v>
      </c>
      <c r="K22" s="8">
        <f>+J22+'poblacion-int'!L22</f>
        <v>181419</v>
      </c>
      <c r="L22" s="8">
        <f>+K22+'poblacion-int'!M22</f>
        <v>201377</v>
      </c>
      <c r="M22" s="8">
        <f>+L22+'poblacion-int'!N22</f>
        <v>219015</v>
      </c>
      <c r="N22" s="8">
        <f>+M22+'poblacion-int'!O22</f>
        <v>233779</v>
      </c>
      <c r="O22" s="8">
        <f>+N22+'poblacion-int'!P22</f>
        <v>244292</v>
      </c>
      <c r="P22" s="8">
        <f>+O22+'poblacion-int'!Q22</f>
        <v>256461</v>
      </c>
      <c r="Q22" s="8">
        <f>+P22+'poblacion-int'!R22</f>
        <v>256461</v>
      </c>
    </row>
    <row r="23" spans="1:17" ht="12.75">
      <c r="A23" s="12" t="s">
        <v>88</v>
      </c>
      <c r="B23" s="3" t="s">
        <v>157</v>
      </c>
      <c r="C23" s="16">
        <f>+'poblacion-int'!D23</f>
        <v>0</v>
      </c>
      <c r="D23" s="16">
        <f>+C23+'poblacion-int'!E23</f>
        <v>0</v>
      </c>
      <c r="E23" s="16">
        <f>+D23+'poblacion-int'!F23</f>
        <v>0</v>
      </c>
      <c r="F23" s="16">
        <f>+E23+'poblacion-int'!G23</f>
        <v>182972</v>
      </c>
      <c r="G23" s="8">
        <f>+F23+'poblacion-int'!H23</f>
        <v>243869</v>
      </c>
      <c r="H23" s="8">
        <f>+G23+'poblacion-int'!I23</f>
        <v>353734</v>
      </c>
      <c r="I23" s="8">
        <f>+H23+'poblacion-int'!J23</f>
        <v>457798</v>
      </c>
      <c r="J23" s="8">
        <f>+I23+'poblacion-int'!K23</f>
        <v>571669</v>
      </c>
      <c r="K23" s="8">
        <f>+J23+'poblacion-int'!L23</f>
        <v>630658</v>
      </c>
      <c r="L23" s="8">
        <f>+K23+'poblacion-int'!M23</f>
        <v>665522</v>
      </c>
      <c r="M23" s="8">
        <f>+L23+'poblacion-int'!N23</f>
        <v>680704</v>
      </c>
      <c r="N23" s="8">
        <f>+M23+'poblacion-int'!O23</f>
        <v>697892</v>
      </c>
      <c r="O23" s="8">
        <f>+N23+'poblacion-int'!P23</f>
        <v>704491</v>
      </c>
      <c r="P23" s="8">
        <f>+O23+'poblacion-int'!Q23</f>
        <v>709607</v>
      </c>
      <c r="Q23" s="8">
        <f>+P23+'poblacion-int'!R23</f>
        <v>709607</v>
      </c>
    </row>
    <row r="24" spans="1:17" ht="12.75">
      <c r="A24" s="12" t="s">
        <v>89</v>
      </c>
      <c r="B24" s="3" t="s">
        <v>90</v>
      </c>
      <c r="C24" s="16">
        <f>+'poblacion-int'!D24</f>
        <v>0</v>
      </c>
      <c r="D24" s="16">
        <f>+C24+'poblacion-int'!E24</f>
        <v>0</v>
      </c>
      <c r="E24" s="16">
        <f>+D24+'poblacion-int'!F24</f>
        <v>0</v>
      </c>
      <c r="F24" s="16">
        <f>+E24+'poblacion-int'!G24</f>
        <v>148918</v>
      </c>
      <c r="G24" s="8">
        <f>+F24+'poblacion-int'!H24</f>
        <v>148918</v>
      </c>
      <c r="H24" s="8">
        <f>+G24+'poblacion-int'!I24</f>
        <v>173433</v>
      </c>
      <c r="I24" s="8">
        <f>+H24+'poblacion-int'!J24</f>
        <v>334557</v>
      </c>
      <c r="J24" s="8">
        <f>+I24+'poblacion-int'!K24</f>
        <v>377122</v>
      </c>
      <c r="K24" s="8">
        <f>+J24+'poblacion-int'!L24</f>
        <v>465817</v>
      </c>
      <c r="L24" s="8">
        <f>+K24+'poblacion-int'!M24</f>
        <v>493857</v>
      </c>
      <c r="M24" s="8">
        <f>+L24+'poblacion-int'!N24</f>
        <v>506775</v>
      </c>
      <c r="N24" s="8">
        <f>+M24+'poblacion-int'!O24</f>
        <v>517381</v>
      </c>
      <c r="O24" s="8">
        <f>+N24+'poblacion-int'!P24</f>
        <v>519629</v>
      </c>
      <c r="P24" s="8">
        <f>+O24+'poblacion-int'!Q24</f>
        <v>521968</v>
      </c>
      <c r="Q24" s="8">
        <f>+P24+'poblacion-int'!R24</f>
        <v>521968</v>
      </c>
    </row>
    <row r="25" spans="1:17" ht="12.75">
      <c r="A25" s="12" t="s">
        <v>91</v>
      </c>
      <c r="B25" s="3" t="s">
        <v>92</v>
      </c>
      <c r="C25" s="16">
        <f>+'poblacion-int'!D25</f>
        <v>0</v>
      </c>
      <c r="D25" s="16">
        <f>+C25+'poblacion-int'!E25</f>
        <v>0</v>
      </c>
      <c r="E25" s="16">
        <f>+D25+'poblacion-int'!F25</f>
        <v>0</v>
      </c>
      <c r="F25" s="16">
        <f>+E25+'poblacion-int'!G25</f>
        <v>0</v>
      </c>
      <c r="G25" s="8">
        <f>+F25+'poblacion-int'!H25</f>
        <v>52017</v>
      </c>
      <c r="H25" s="8">
        <f>+G25+'poblacion-int'!I25</f>
        <v>52017</v>
      </c>
      <c r="I25" s="8">
        <f>+H25+'poblacion-int'!J25</f>
        <v>112228</v>
      </c>
      <c r="J25" s="8">
        <f>+I25+'poblacion-int'!K25</f>
        <v>131026</v>
      </c>
      <c r="K25" s="8">
        <f>+J25+'poblacion-int'!L25</f>
        <v>143201</v>
      </c>
      <c r="L25" s="8">
        <f>+K25+'poblacion-int'!M25</f>
        <v>161949</v>
      </c>
      <c r="M25" s="8">
        <f>+L25+'poblacion-int'!N25</f>
        <v>180920</v>
      </c>
      <c r="N25" s="8">
        <f>+M25+'poblacion-int'!O25</f>
        <v>199808</v>
      </c>
      <c r="O25" s="8">
        <f>+N25+'poblacion-int'!P25</f>
        <v>212871</v>
      </c>
      <c r="P25" s="8">
        <f>+O25+'poblacion-int'!Q25</f>
        <v>228361</v>
      </c>
      <c r="Q25" s="8">
        <f>+P25+'poblacion-int'!R25</f>
        <v>228361</v>
      </c>
    </row>
    <row r="26" spans="1:17" ht="12.75">
      <c r="A26" s="12" t="s">
        <v>93</v>
      </c>
      <c r="B26" s="3" t="s">
        <v>94</v>
      </c>
      <c r="C26" s="16">
        <f>+'poblacion-int'!D26</f>
        <v>0</v>
      </c>
      <c r="D26" s="16">
        <f>+C26+'poblacion-int'!E26</f>
        <v>0</v>
      </c>
      <c r="E26" s="16">
        <f>+D26+'poblacion-int'!F26</f>
        <v>0</v>
      </c>
      <c r="F26" s="16">
        <f>+E26+'poblacion-int'!G26</f>
        <v>113160</v>
      </c>
      <c r="G26" s="8">
        <f>+F26+'poblacion-int'!H26</f>
        <v>172075</v>
      </c>
      <c r="H26" s="8">
        <f>+G26+'poblacion-int'!I26</f>
        <v>266632</v>
      </c>
      <c r="I26" s="8">
        <f>+H26+'poblacion-int'!J26</f>
        <v>385579</v>
      </c>
      <c r="J26" s="8">
        <f>+I26+'poblacion-int'!K26</f>
        <v>485748</v>
      </c>
      <c r="K26" s="8">
        <f>+J26+'poblacion-int'!L26</f>
        <v>592440</v>
      </c>
      <c r="L26" s="8">
        <f>+K26+'poblacion-int'!M26</f>
        <v>625082</v>
      </c>
      <c r="M26" s="8">
        <f>+L26+'poblacion-int'!N26</f>
        <v>644773</v>
      </c>
      <c r="N26" s="8">
        <f>+M26+'poblacion-int'!O26</f>
        <v>661010</v>
      </c>
      <c r="O26" s="8">
        <f>+N26+'poblacion-int'!P26</f>
        <v>665299</v>
      </c>
      <c r="P26" s="8">
        <f>+O26+'poblacion-int'!Q26</f>
        <v>670600</v>
      </c>
      <c r="Q26" s="8">
        <f>+P26+'poblacion-int'!R26</f>
        <v>670600</v>
      </c>
    </row>
    <row r="27" spans="1:17" ht="12.75">
      <c r="A27" s="12" t="s">
        <v>95</v>
      </c>
      <c r="B27" s="3" t="s">
        <v>96</v>
      </c>
      <c r="C27" s="16">
        <f>+'poblacion-int'!D27</f>
        <v>0</v>
      </c>
      <c r="D27" s="16">
        <f>+C27+'poblacion-int'!E27</f>
        <v>0</v>
      </c>
      <c r="E27" s="16">
        <f>+D27+'poblacion-int'!F27</f>
        <v>0</v>
      </c>
      <c r="F27" s="16">
        <f>+E27+'poblacion-int'!G27</f>
        <v>126147</v>
      </c>
      <c r="G27" s="8">
        <f>+F27+'poblacion-int'!H27</f>
        <v>126147</v>
      </c>
      <c r="H27" s="8">
        <f>+G27+'poblacion-int'!I27</f>
        <v>189887</v>
      </c>
      <c r="I27" s="8">
        <f>+H27+'poblacion-int'!J27</f>
        <v>212064</v>
      </c>
      <c r="J27" s="8">
        <f>+I27+'poblacion-int'!K27</f>
        <v>260181</v>
      </c>
      <c r="K27" s="8">
        <f>+J27+'poblacion-int'!L27</f>
        <v>316441</v>
      </c>
      <c r="L27" s="8">
        <f>+K27+'poblacion-int'!M27</f>
        <v>342211</v>
      </c>
      <c r="M27" s="8">
        <f>+L27+'poblacion-int'!N27</f>
        <v>379202</v>
      </c>
      <c r="N27" s="8">
        <f>+M27+'poblacion-int'!O27</f>
        <v>428433</v>
      </c>
      <c r="O27" s="8">
        <f>+N27+'poblacion-int'!P27</f>
        <v>459193</v>
      </c>
      <c r="P27" s="8">
        <f>+O27+'poblacion-int'!Q27</f>
        <v>497799</v>
      </c>
      <c r="Q27" s="8">
        <f>+P27+'poblacion-int'!R27</f>
        <v>497799</v>
      </c>
    </row>
    <row r="28" spans="1:17" ht="12.75">
      <c r="A28" s="12" t="s">
        <v>97</v>
      </c>
      <c r="B28" s="3" t="s">
        <v>98</v>
      </c>
      <c r="C28" s="16">
        <f>+'poblacion-int'!D28</f>
        <v>0</v>
      </c>
      <c r="D28" s="16">
        <f>+C28+'poblacion-int'!E28</f>
        <v>0</v>
      </c>
      <c r="E28" s="16">
        <f>+D28+'poblacion-int'!F28</f>
        <v>0</v>
      </c>
      <c r="F28" s="16">
        <f>+E28+'poblacion-int'!G28</f>
        <v>132328</v>
      </c>
      <c r="G28" s="8">
        <f>+F28+'poblacion-int'!H28</f>
        <v>132328</v>
      </c>
      <c r="H28" s="8">
        <f>+G28+'poblacion-int'!I28</f>
        <v>132328</v>
      </c>
      <c r="I28" s="8">
        <f>+H28+'poblacion-int'!J28</f>
        <v>192257</v>
      </c>
      <c r="J28" s="8">
        <f>+I28+'poblacion-int'!K28</f>
        <v>255395</v>
      </c>
      <c r="K28" s="8">
        <f>+J28+'poblacion-int'!L28</f>
        <v>318877</v>
      </c>
      <c r="L28" s="8">
        <f>+K28+'poblacion-int'!M28</f>
        <v>359480</v>
      </c>
      <c r="M28" s="8">
        <f>+L28+'poblacion-int'!N28</f>
        <v>388232</v>
      </c>
      <c r="N28" s="8">
        <f>+M28+'poblacion-int'!O28</f>
        <v>410866</v>
      </c>
      <c r="O28" s="8">
        <f>+N28+'poblacion-int'!P28</f>
        <v>423678</v>
      </c>
      <c r="P28" s="8">
        <f>+O28+'poblacion-int'!Q28</f>
        <v>442308</v>
      </c>
      <c r="Q28" s="8">
        <f>+P28+'poblacion-int'!R28</f>
        <v>442308</v>
      </c>
    </row>
    <row r="29" spans="1:17" ht="12.75">
      <c r="A29" s="12" t="s">
        <v>99</v>
      </c>
      <c r="B29" s="3" t="s">
        <v>4</v>
      </c>
      <c r="C29" s="16">
        <f>+'poblacion-int'!D29</f>
        <v>0</v>
      </c>
      <c r="D29" s="16">
        <f>+C29+'poblacion-int'!E29</f>
        <v>0</v>
      </c>
      <c r="E29" s="16">
        <f>+D29+'poblacion-int'!F29</f>
        <v>0</v>
      </c>
      <c r="F29" s="16">
        <f>+E29+'poblacion-int'!G29</f>
        <v>150528</v>
      </c>
      <c r="G29" s="8">
        <f>+F29+'poblacion-int'!H29</f>
        <v>150528</v>
      </c>
      <c r="H29" s="8">
        <f>+G29+'poblacion-int'!I29</f>
        <v>175364</v>
      </c>
      <c r="I29" s="8">
        <f>+H29+'poblacion-int'!J29</f>
        <v>201596</v>
      </c>
      <c r="J29" s="8">
        <f>+I29+'poblacion-int'!K29</f>
        <v>241786</v>
      </c>
      <c r="K29" s="8">
        <f>+J29+'poblacion-int'!L29</f>
        <v>273215</v>
      </c>
      <c r="L29" s="8">
        <f>+K29+'poblacion-int'!M29</f>
        <v>290619</v>
      </c>
      <c r="M29" s="8">
        <f>+L29+'poblacion-int'!N29</f>
        <v>299770</v>
      </c>
      <c r="N29" s="8">
        <f>+M29+'poblacion-int'!O29</f>
        <v>312439</v>
      </c>
      <c r="O29" s="8">
        <f>+N29+'poblacion-int'!P29</f>
        <v>318518</v>
      </c>
      <c r="P29" s="8">
        <f>+O29+'poblacion-int'!Q29</f>
        <v>322955</v>
      </c>
      <c r="Q29" s="8">
        <f>+P29+'poblacion-int'!R29</f>
        <v>322955</v>
      </c>
    </row>
    <row r="30" spans="1:17" ht="12.75">
      <c r="A30" s="12" t="s">
        <v>100</v>
      </c>
      <c r="B30" s="3" t="s">
        <v>101</v>
      </c>
      <c r="C30" s="16">
        <f>+'poblacion-int'!D30</f>
        <v>0</v>
      </c>
      <c r="D30" s="16">
        <f>+C30+'poblacion-int'!E30</f>
        <v>0</v>
      </c>
      <c r="E30" s="16">
        <f>+D30+'poblacion-int'!F30</f>
        <v>0</v>
      </c>
      <c r="F30" s="16">
        <f>+E30+'poblacion-int'!G30</f>
        <v>0</v>
      </c>
      <c r="G30" s="8">
        <f>+F30+'poblacion-int'!H30</f>
        <v>89444</v>
      </c>
      <c r="H30" s="8">
        <f>+G30+'poblacion-int'!I30</f>
        <v>89444</v>
      </c>
      <c r="I30" s="8">
        <f>+H30+'poblacion-int'!J30</f>
        <v>106129</v>
      </c>
      <c r="J30" s="8">
        <f>+I30+'poblacion-int'!K30</f>
        <v>149478</v>
      </c>
      <c r="K30" s="8">
        <f>+J30+'poblacion-int'!L30</f>
        <v>161430</v>
      </c>
      <c r="L30" s="8">
        <f>+K30+'poblacion-int'!M30</f>
        <v>174135</v>
      </c>
      <c r="M30" s="8">
        <f>+L30+'poblacion-int'!N30</f>
        <v>188749</v>
      </c>
      <c r="N30" s="8">
        <f>+M30+'poblacion-int'!O30</f>
        <v>199083</v>
      </c>
      <c r="O30" s="8">
        <f>+N30+'poblacion-int'!P30</f>
        <v>209297</v>
      </c>
      <c r="P30" s="8">
        <f>+O30+'poblacion-int'!Q30</f>
        <v>351530</v>
      </c>
      <c r="Q30" s="8">
        <f>+P30+'poblacion-int'!R30</f>
        <v>351530</v>
      </c>
    </row>
    <row r="31" spans="1:17" ht="12.75">
      <c r="A31" s="12" t="s">
        <v>102</v>
      </c>
      <c r="B31" s="3" t="s">
        <v>103</v>
      </c>
      <c r="C31" s="16">
        <f>+'poblacion-int'!D31</f>
        <v>3265038</v>
      </c>
      <c r="D31" s="16">
        <f>+C31+'poblacion-int'!E31</f>
        <v>3265038</v>
      </c>
      <c r="E31" s="16">
        <f>+D31+'poblacion-int'!F31</f>
        <v>3468486</v>
      </c>
      <c r="F31" s="16">
        <f>+E31+'poblacion-int'!G31</f>
        <v>4671339</v>
      </c>
      <c r="G31" s="8">
        <f>+F31+'poblacion-int'!H31</f>
        <v>5140569</v>
      </c>
      <c r="H31" s="8">
        <f>+G31+'poblacion-int'!I31</f>
        <v>5642609</v>
      </c>
      <c r="I31" s="8">
        <f>+H31+'poblacion-int'!J31</f>
        <v>5947047</v>
      </c>
      <c r="J31" s="8">
        <f>+I31+'poblacion-int'!K31</f>
        <v>6197177</v>
      </c>
      <c r="K31" s="8">
        <f>+J31+'poblacion-int'!L31</f>
        <v>6363541</v>
      </c>
      <c r="L31" s="8">
        <f>+K31+'poblacion-int'!M31</f>
        <v>6422336</v>
      </c>
      <c r="M31" s="8">
        <f>+L31+'poblacion-int'!N31</f>
        <v>6458241</v>
      </c>
      <c r="N31" s="8">
        <f>+M31+'poblacion-int'!O31</f>
        <v>6475032</v>
      </c>
      <c r="O31" s="8">
        <f>+N31+'poblacion-int'!P31</f>
        <v>6483179</v>
      </c>
      <c r="P31" s="8">
        <f>+O31+'poblacion-int'!Q31</f>
        <v>6489680</v>
      </c>
      <c r="Q31" s="8">
        <f>+P31+'poblacion-int'!R31</f>
        <v>6489680</v>
      </c>
    </row>
    <row r="32" spans="1:17" ht="12.75">
      <c r="A32" s="12" t="s">
        <v>104</v>
      </c>
      <c r="B32" s="3" t="s">
        <v>105</v>
      </c>
      <c r="C32" s="16">
        <f>+'poblacion-int'!D32</f>
        <v>0</v>
      </c>
      <c r="D32" s="16">
        <f>+C32+'poblacion-int'!E32</f>
        <v>529525</v>
      </c>
      <c r="E32" s="16">
        <f>+D32+'poblacion-int'!F32</f>
        <v>529525</v>
      </c>
      <c r="F32" s="16">
        <f>+E32+'poblacion-int'!G32</f>
        <v>529525</v>
      </c>
      <c r="G32" s="8">
        <f>+F32+'poblacion-int'!H32</f>
        <v>814794</v>
      </c>
      <c r="H32" s="8">
        <f>+G32+'poblacion-int'!I32</f>
        <v>1166252</v>
      </c>
      <c r="I32" s="8">
        <f>+H32+'poblacion-int'!J32</f>
        <v>1320497</v>
      </c>
      <c r="J32" s="8">
        <f>+I32+'poblacion-int'!K32</f>
        <v>1397372</v>
      </c>
      <c r="K32" s="8">
        <f>+J32+'poblacion-int'!L32</f>
        <v>1530380</v>
      </c>
      <c r="L32" s="8">
        <f>+K32+'poblacion-int'!M32</f>
        <v>1580622</v>
      </c>
      <c r="M32" s="8">
        <f>+L32+'poblacion-int'!N32</f>
        <v>1605508</v>
      </c>
      <c r="N32" s="8">
        <f>+M32+'poblacion-int'!O32</f>
        <v>1621861</v>
      </c>
      <c r="O32" s="8">
        <f>+N32+'poblacion-int'!P32</f>
        <v>1624709</v>
      </c>
      <c r="P32" s="8">
        <f>+O32+'poblacion-int'!Q32</f>
        <v>1625827</v>
      </c>
      <c r="Q32" s="8">
        <f>+P32+'poblacion-int'!R32</f>
        <v>1625827</v>
      </c>
    </row>
    <row r="33" spans="1:17" ht="12.75">
      <c r="A33" s="12" t="s">
        <v>106</v>
      </c>
      <c r="B33" s="3" t="s">
        <v>107</v>
      </c>
      <c r="C33" s="16">
        <f>+'poblacion-int'!D33</f>
        <v>0</v>
      </c>
      <c r="D33" s="16">
        <f>+C33+'poblacion-int'!E33</f>
        <v>0</v>
      </c>
      <c r="E33" s="16">
        <f>+D33+'poblacion-int'!F33</f>
        <v>0</v>
      </c>
      <c r="F33" s="16">
        <f>+E33+'poblacion-int'!G33</f>
        <v>176258</v>
      </c>
      <c r="G33" s="8">
        <f>+F33+'poblacion-int'!H33</f>
        <v>296936</v>
      </c>
      <c r="H33" s="8">
        <f>+G33+'poblacion-int'!I33</f>
        <v>602312</v>
      </c>
      <c r="I33" s="8">
        <f>+H33+'poblacion-int'!J33</f>
        <v>911560</v>
      </c>
      <c r="J33" s="8">
        <f>+I33+'poblacion-int'!K33</f>
        <v>1101447</v>
      </c>
      <c r="K33" s="8">
        <f>+J33+'poblacion-int'!L33</f>
        <v>1254047</v>
      </c>
      <c r="L33" s="8">
        <f>+K33+'poblacion-int'!M33</f>
        <v>1339218</v>
      </c>
      <c r="M33" s="8">
        <f>+L33+'poblacion-int'!N33</f>
        <v>1395783</v>
      </c>
      <c r="N33" s="8">
        <f>+M33+'poblacion-int'!O33</f>
        <v>1438462</v>
      </c>
      <c r="O33" s="8">
        <f>+N33+'poblacion-int'!P33</f>
        <v>1457639</v>
      </c>
      <c r="P33" s="8">
        <f>+O33+'poblacion-int'!Q33</f>
        <v>1470069</v>
      </c>
      <c r="Q33" s="8">
        <f>+P33+'poblacion-int'!R33</f>
        <v>1470069</v>
      </c>
    </row>
    <row r="34" spans="1:17" ht="12.75">
      <c r="A34" s="12" t="s">
        <v>108</v>
      </c>
      <c r="B34" s="3" t="s">
        <v>109</v>
      </c>
      <c r="C34" s="16">
        <f>+'poblacion-int'!D34</f>
        <v>0</v>
      </c>
      <c r="D34" s="16">
        <f>+C34+'poblacion-int'!E34</f>
        <v>0</v>
      </c>
      <c r="E34" s="16">
        <f>+D34+'poblacion-int'!F34</f>
        <v>0</v>
      </c>
      <c r="F34" s="16">
        <f>+E34+'poblacion-int'!G34</f>
        <v>197932</v>
      </c>
      <c r="G34" s="8">
        <f>+F34+'poblacion-int'!H34</f>
        <v>197932</v>
      </c>
      <c r="H34" s="8">
        <f>+G34+'poblacion-int'!I34</f>
        <v>254913</v>
      </c>
      <c r="I34" s="8">
        <f>+H34+'poblacion-int'!J34</f>
        <v>344272</v>
      </c>
      <c r="J34" s="8">
        <f>+I34+'poblacion-int'!K34</f>
        <v>413838</v>
      </c>
      <c r="K34" s="8">
        <f>+J34+'poblacion-int'!L34</f>
        <v>532037</v>
      </c>
      <c r="L34" s="8">
        <f>+K34+'poblacion-int'!M34</f>
        <v>558845</v>
      </c>
      <c r="M34" s="8">
        <f>+L34+'poblacion-int'!N34</f>
        <v>580939</v>
      </c>
      <c r="N34" s="8">
        <f>+M34+'poblacion-int'!O34</f>
        <v>604434</v>
      </c>
      <c r="O34" s="8">
        <f>+N34+'poblacion-int'!P34</f>
        <v>621537</v>
      </c>
      <c r="P34" s="8">
        <f>+O34+'poblacion-int'!Q34</f>
        <v>642051</v>
      </c>
      <c r="Q34" s="8">
        <f>+P34+'poblacion-int'!R34</f>
        <v>642051</v>
      </c>
    </row>
    <row r="35" spans="1:17" ht="12.75">
      <c r="A35" s="12" t="s">
        <v>110</v>
      </c>
      <c r="B35" s="3" t="s">
        <v>111</v>
      </c>
      <c r="C35" s="16">
        <f>+'poblacion-int'!D35</f>
        <v>0</v>
      </c>
      <c r="D35" s="16">
        <f>+C35+'poblacion-int'!E35</f>
        <v>0</v>
      </c>
      <c r="E35" s="16">
        <f>+D35+'poblacion-int'!F35</f>
        <v>0</v>
      </c>
      <c r="F35" s="16">
        <f>+E35+'poblacion-int'!G35</f>
        <v>100919</v>
      </c>
      <c r="G35" s="8">
        <f>+F35+'poblacion-int'!H35</f>
        <v>100919</v>
      </c>
      <c r="H35" s="8">
        <f>+G35+'poblacion-int'!I35</f>
        <v>100919</v>
      </c>
      <c r="I35" s="8">
        <f>+H35+'poblacion-int'!J35</f>
        <v>134006</v>
      </c>
      <c r="J35" s="8">
        <f>+I35+'poblacion-int'!K35</f>
        <v>146990</v>
      </c>
      <c r="K35" s="8">
        <f>+J35+'poblacion-int'!L35</f>
        <v>161875</v>
      </c>
      <c r="L35" s="8">
        <f>+K35+'poblacion-int'!M35</f>
        <v>166479</v>
      </c>
      <c r="M35" s="8">
        <f>+L35+'poblacion-int'!N35</f>
        <v>180036</v>
      </c>
      <c r="N35" s="8">
        <f>+M35+'poblacion-int'!O35</f>
        <v>217207</v>
      </c>
      <c r="O35" s="8">
        <f>+N35+'poblacion-int'!P35</f>
        <v>250805</v>
      </c>
      <c r="P35" s="8">
        <f>+O35+'poblacion-int'!Q35</f>
        <v>333257</v>
      </c>
      <c r="Q35" s="8">
        <f>+P35+'poblacion-int'!R35</f>
        <v>333257</v>
      </c>
    </row>
    <row r="36" spans="1:17" ht="12.75">
      <c r="A36" s="12" t="s">
        <v>112</v>
      </c>
      <c r="B36" s="3" t="s">
        <v>113</v>
      </c>
      <c r="C36" s="16">
        <f>+'poblacion-int'!D36</f>
        <v>0</v>
      </c>
      <c r="D36" s="16">
        <f>+C36+'poblacion-int'!E36</f>
        <v>0</v>
      </c>
      <c r="E36" s="16">
        <f>+D36+'poblacion-int'!F36</f>
        <v>263655</v>
      </c>
      <c r="F36" s="16">
        <f>+E36+'poblacion-int'!G36</f>
        <v>454209</v>
      </c>
      <c r="G36" s="8">
        <f>+F36+'poblacion-int'!H36</f>
        <v>532666</v>
      </c>
      <c r="H36" s="8">
        <f>+G36+'poblacion-int'!I36</f>
        <v>596575</v>
      </c>
      <c r="I36" s="8">
        <f>+H36+'poblacion-int'!J36</f>
        <v>636746</v>
      </c>
      <c r="J36" s="8">
        <f>+I36+'poblacion-int'!K36</f>
        <v>721986</v>
      </c>
      <c r="K36" s="8">
        <f>+J36+'poblacion-int'!L36</f>
        <v>791620</v>
      </c>
      <c r="L36" s="8">
        <f>+K36+'poblacion-int'!M36</f>
        <v>818035</v>
      </c>
      <c r="M36" s="8">
        <f>+L36+'poblacion-int'!N36</f>
        <v>850758</v>
      </c>
      <c r="N36" s="8">
        <f>+M36+'poblacion-int'!O36</f>
        <v>901659</v>
      </c>
      <c r="O36" s="8">
        <f>+N36+'poblacion-int'!P36</f>
        <v>953152</v>
      </c>
      <c r="P36" s="8">
        <f>+O36+'poblacion-int'!Q36</f>
        <v>1081487</v>
      </c>
      <c r="Q36" s="8">
        <f>+P36+'poblacion-int'!R36</f>
        <v>1081487</v>
      </c>
    </row>
    <row r="37" spans="1:17" ht="12.75">
      <c r="A37" s="12" t="s">
        <v>114</v>
      </c>
      <c r="B37" s="3" t="s">
        <v>115</v>
      </c>
      <c r="C37" s="16">
        <f>+'poblacion-int'!D37</f>
        <v>0</v>
      </c>
      <c r="D37" s="16">
        <f>+C37+'poblacion-int'!E37</f>
        <v>0</v>
      </c>
      <c r="E37" s="16">
        <f>+D37+'poblacion-int'!F37</f>
        <v>0</v>
      </c>
      <c r="F37" s="16">
        <f>+E37+'poblacion-int'!G37</f>
        <v>0</v>
      </c>
      <c r="G37" s="8">
        <f>+F37+'poblacion-int'!H37</f>
        <v>81530</v>
      </c>
      <c r="H37" s="8">
        <f>+G37+'poblacion-int'!I37</f>
        <v>81530</v>
      </c>
      <c r="I37" s="8">
        <f>+H37+'poblacion-int'!J37</f>
        <v>81530</v>
      </c>
      <c r="J37" s="8">
        <f>+I37+'poblacion-int'!K37</f>
        <v>101004</v>
      </c>
      <c r="K37" s="8">
        <f>+J37+'poblacion-int'!L37</f>
        <v>114736</v>
      </c>
      <c r="L37" s="8">
        <f>+K37+'poblacion-int'!M37</f>
        <v>133180</v>
      </c>
      <c r="M37" s="8">
        <f>+L37+'poblacion-int'!N37</f>
        <v>140063</v>
      </c>
      <c r="N37" s="8">
        <f>+M37+'poblacion-int'!O37</f>
        <v>150741</v>
      </c>
      <c r="O37" s="8">
        <f>+N37+'poblacion-int'!P37</f>
        <v>159439</v>
      </c>
      <c r="P37" s="8">
        <f>+O37+'poblacion-int'!Q37</f>
        <v>171668</v>
      </c>
      <c r="Q37" s="8">
        <f>+P37+'poblacion-int'!R37</f>
        <v>171668</v>
      </c>
    </row>
    <row r="38" spans="1:17" ht="12.75">
      <c r="A38" s="12" t="s">
        <v>116</v>
      </c>
      <c r="B38" s="3" t="s">
        <v>117</v>
      </c>
      <c r="C38" s="16">
        <f>+'poblacion-int'!D38</f>
        <v>0</v>
      </c>
      <c r="D38" s="16">
        <f>+C38+'poblacion-int'!E38</f>
        <v>0</v>
      </c>
      <c r="E38" s="16">
        <f>+D38+'poblacion-int'!F38</f>
        <v>308245</v>
      </c>
      <c r="F38" s="16">
        <f>+E38+'poblacion-int'!G38</f>
        <v>308245</v>
      </c>
      <c r="G38" s="8">
        <f>+F38+'poblacion-int'!H38</f>
        <v>365602</v>
      </c>
      <c r="H38" s="8">
        <f>+G38+'poblacion-int'!I38</f>
        <v>444789</v>
      </c>
      <c r="I38" s="8">
        <f>+H38+'poblacion-int'!J38</f>
        <v>644008</v>
      </c>
      <c r="J38" s="8">
        <f>+I38+'poblacion-int'!K38</f>
        <v>803403</v>
      </c>
      <c r="K38" s="8">
        <f>+J38+'poblacion-int'!L38</f>
        <v>915324</v>
      </c>
      <c r="L38" s="8">
        <f>+K38+'poblacion-int'!M38</f>
        <v>991414</v>
      </c>
      <c r="M38" s="8">
        <f>+L38+'poblacion-int'!N38</f>
        <v>1050916</v>
      </c>
      <c r="N38" s="8">
        <f>+M38+'poblacion-int'!O38</f>
        <v>1080593</v>
      </c>
      <c r="O38" s="8">
        <f>+N38+'poblacion-int'!P38</f>
        <v>1090251</v>
      </c>
      <c r="P38" s="8">
        <f>+O38+'poblacion-int'!Q38</f>
        <v>1096980</v>
      </c>
      <c r="Q38" s="8">
        <f>+P38+'poblacion-int'!R38</f>
        <v>1096980</v>
      </c>
    </row>
    <row r="39" spans="1:17" ht="12.75">
      <c r="A39" s="12" t="s">
        <v>118</v>
      </c>
      <c r="B39" s="3" t="s">
        <v>119</v>
      </c>
      <c r="C39" s="16">
        <f>+'poblacion-int'!D39</f>
        <v>0</v>
      </c>
      <c r="D39" s="16">
        <f>+C39+'poblacion-int'!E39</f>
        <v>0</v>
      </c>
      <c r="E39" s="16">
        <f>+D39+'poblacion-int'!F39</f>
        <v>205388</v>
      </c>
      <c r="F39" s="16">
        <f>+E39+'poblacion-int'!G39</f>
        <v>205388</v>
      </c>
      <c r="G39" s="8">
        <f>+F39+'poblacion-int'!H39</f>
        <v>266811</v>
      </c>
      <c r="H39" s="8">
        <f>+G39+'poblacion-int'!I39</f>
        <v>266811</v>
      </c>
      <c r="I39" s="8">
        <f>+H39+'poblacion-int'!J39</f>
        <v>325076</v>
      </c>
      <c r="J39" s="8">
        <f>+I39+'poblacion-int'!K39</f>
        <v>380434</v>
      </c>
      <c r="K39" s="8">
        <f>+J39+'poblacion-int'!L39</f>
        <v>441048</v>
      </c>
      <c r="L39" s="8">
        <f>+K39+'poblacion-int'!M39</f>
        <v>492003</v>
      </c>
      <c r="M39" s="8">
        <f>+L39+'poblacion-int'!N39</f>
        <v>557602</v>
      </c>
      <c r="N39" s="8">
        <f>+M39+'poblacion-int'!O39</f>
        <v>700176</v>
      </c>
      <c r="O39" s="8">
        <f>+N39+'poblacion-int'!P39</f>
        <v>800780</v>
      </c>
      <c r="P39" s="8">
        <f>+O39+'poblacion-int'!Q39</f>
        <v>963511</v>
      </c>
      <c r="Q39" s="8">
        <f>+P39+'poblacion-int'!R39</f>
        <v>963511</v>
      </c>
    </row>
    <row r="40" spans="1:17" ht="12.75">
      <c r="A40" s="12" t="s">
        <v>120</v>
      </c>
      <c r="B40" s="3" t="s">
        <v>121</v>
      </c>
      <c r="C40" s="16">
        <f>+'poblacion-int'!D40</f>
        <v>0</v>
      </c>
      <c r="D40" s="16">
        <f>+C40+'poblacion-int'!E40</f>
        <v>0</v>
      </c>
      <c r="E40" s="16">
        <f>+D40+'poblacion-int'!F40</f>
        <v>0</v>
      </c>
      <c r="F40" s="16">
        <f>+E40+'poblacion-int'!G40</f>
        <v>153472</v>
      </c>
      <c r="G40" s="8">
        <f>+F40+'poblacion-int'!H40</f>
        <v>153472</v>
      </c>
      <c r="H40" s="8">
        <f>+G40+'poblacion-int'!I40</f>
        <v>153472</v>
      </c>
      <c r="I40" s="8">
        <f>+H40+'poblacion-int'!J40</f>
        <v>195629</v>
      </c>
      <c r="J40" s="8">
        <f>+I40+'poblacion-int'!K40</f>
        <v>213054</v>
      </c>
      <c r="K40" s="8">
        <f>+J40+'poblacion-int'!L40</f>
        <v>234820</v>
      </c>
      <c r="L40" s="8">
        <f>+K40+'poblacion-int'!M40</f>
        <v>253979</v>
      </c>
      <c r="M40" s="8">
        <f>+L40+'poblacion-int'!N40</f>
        <v>281298</v>
      </c>
      <c r="N40" s="8">
        <f>+M40+'poblacion-int'!O40</f>
        <v>324538</v>
      </c>
      <c r="O40" s="8">
        <f>+N40+'poblacion-int'!P40</f>
        <v>342525</v>
      </c>
      <c r="P40" s="8">
        <f>+O40+'poblacion-int'!Q40</f>
        <v>352986</v>
      </c>
      <c r="Q40" s="8">
        <f>+P40+'poblacion-int'!R40</f>
        <v>352986</v>
      </c>
    </row>
    <row r="41" spans="1:17" ht="12.75">
      <c r="A41" s="12" t="s">
        <v>122</v>
      </c>
      <c r="B41" s="3" t="s">
        <v>123</v>
      </c>
      <c r="C41" s="16">
        <f>+'poblacion-int'!D41</f>
        <v>0</v>
      </c>
      <c r="D41" s="16">
        <f>+C41+'poblacion-int'!E41</f>
        <v>0</v>
      </c>
      <c r="E41" s="16">
        <f>+D41+'poblacion-int'!F41</f>
        <v>0</v>
      </c>
      <c r="F41" s="16">
        <f>+E41+'poblacion-int'!G41</f>
        <v>162712</v>
      </c>
      <c r="G41" s="8">
        <f>+F41+'poblacion-int'!H41</f>
        <v>162712</v>
      </c>
      <c r="H41" s="8">
        <f>+G41+'poblacion-int'!I41</f>
        <v>276417</v>
      </c>
      <c r="I41" s="8">
        <f>+H41+'poblacion-int'!J41</f>
        <v>440382</v>
      </c>
      <c r="J41" s="8">
        <f>+I41+'poblacion-int'!K41</f>
        <v>594263</v>
      </c>
      <c r="K41" s="8">
        <f>+J41+'poblacion-int'!L41</f>
        <v>823974</v>
      </c>
      <c r="L41" s="8">
        <f>+K41+'poblacion-int'!M41</f>
        <v>919979</v>
      </c>
      <c r="M41" s="8">
        <f>+L41+'poblacion-int'!N41</f>
        <v>981027</v>
      </c>
      <c r="N41" s="8">
        <f>+M41+'poblacion-int'!O41</f>
        <v>1013864</v>
      </c>
      <c r="O41" s="8">
        <f>+N41+'poblacion-int'!P41</f>
        <v>1023997</v>
      </c>
      <c r="P41" s="8">
        <f>+O41+'poblacion-int'!Q41</f>
        <v>1029789</v>
      </c>
      <c r="Q41" s="8">
        <f>+P41+'poblacion-int'!R41</f>
        <v>1029789</v>
      </c>
    </row>
    <row r="42" spans="1:17" ht="12.75">
      <c r="A42" s="12" t="s">
        <v>124</v>
      </c>
      <c r="B42" s="3" t="s">
        <v>0</v>
      </c>
      <c r="C42" s="16">
        <f>+'poblacion-int'!D42</f>
        <v>0</v>
      </c>
      <c r="D42" s="16">
        <f>+C42+'poblacion-int'!E42</f>
        <v>0</v>
      </c>
      <c r="E42" s="16">
        <f>+D42+'poblacion-int'!F42</f>
        <v>0</v>
      </c>
      <c r="F42" s="16">
        <f>+E42+'poblacion-int'!G42</f>
        <v>138878</v>
      </c>
      <c r="G42" s="8">
        <f>+F42+'poblacion-int'!H42</f>
        <v>138878</v>
      </c>
      <c r="H42" s="8">
        <f>+G42+'poblacion-int'!I42</f>
        <v>191812</v>
      </c>
      <c r="I42" s="8">
        <f>+H42+'poblacion-int'!J42</f>
        <v>290097</v>
      </c>
      <c r="J42" s="8">
        <f>+I42+'poblacion-int'!K42</f>
        <v>349102</v>
      </c>
      <c r="K42" s="8">
        <f>+J42+'poblacion-int'!L42</f>
        <v>409264</v>
      </c>
      <c r="L42" s="8">
        <f>+K42+'poblacion-int'!M42</f>
        <v>466619</v>
      </c>
      <c r="M42" s="8">
        <f>+L42+'poblacion-int'!N42</f>
        <v>516207</v>
      </c>
      <c r="N42" s="8">
        <f>+M42+'poblacion-int'!O42</f>
        <v>553345</v>
      </c>
      <c r="O42" s="8">
        <f>+N42+'poblacion-int'!P42</f>
        <v>574029</v>
      </c>
      <c r="P42" s="8">
        <f>+O42+'poblacion-int'!Q42</f>
        <v>593121</v>
      </c>
      <c r="Q42" s="8">
        <f>+P42+'poblacion-int'!R42</f>
        <v>593121</v>
      </c>
    </row>
    <row r="43" spans="1:17" ht="12.75">
      <c r="A43" s="12" t="s">
        <v>125</v>
      </c>
      <c r="B43" s="3" t="s">
        <v>126</v>
      </c>
      <c r="C43" s="16">
        <f>+'poblacion-int'!D43</f>
        <v>0</v>
      </c>
      <c r="D43" s="16">
        <f>+C43+'poblacion-int'!E43</f>
        <v>0</v>
      </c>
      <c r="E43" s="16">
        <f>+D43+'poblacion-int'!F43</f>
        <v>0</v>
      </c>
      <c r="F43" s="16">
        <f>+E43+'poblacion-int'!G43</f>
        <v>0</v>
      </c>
      <c r="G43" s="8">
        <f>+F43+'poblacion-int'!H43</f>
        <v>52858</v>
      </c>
      <c r="H43" s="8">
        <f>+G43+'poblacion-int'!I43</f>
        <v>52858</v>
      </c>
      <c r="I43" s="8">
        <f>+H43+'poblacion-int'!J43</f>
        <v>52858</v>
      </c>
      <c r="J43" s="8">
        <f>+I43+'poblacion-int'!K43</f>
        <v>61267</v>
      </c>
      <c r="K43" s="8">
        <f>+J43+'poblacion-int'!L43</f>
        <v>94233</v>
      </c>
      <c r="L43" s="8">
        <f>+K43+'poblacion-int'!M43</f>
        <v>107629</v>
      </c>
      <c r="M43" s="8">
        <f>+L43+'poblacion-int'!N43</f>
        <v>130443</v>
      </c>
      <c r="N43" s="8">
        <f>+M43+'poblacion-int'!O43</f>
        <v>145920</v>
      </c>
      <c r="O43" s="8">
        <f>+N43+'poblacion-int'!P43</f>
        <v>155865</v>
      </c>
      <c r="P43" s="8">
        <f>+O43+'poblacion-int'!Q43</f>
        <v>164169</v>
      </c>
      <c r="Q43" s="8">
        <f>+P43+'poblacion-int'!R43</f>
        <v>164169</v>
      </c>
    </row>
    <row r="44" spans="1:17" ht="12.75">
      <c r="A44" s="12" t="s">
        <v>127</v>
      </c>
      <c r="B44" s="3" t="s">
        <v>128</v>
      </c>
      <c r="C44" s="16">
        <f>+'poblacion-int'!D44</f>
        <v>0</v>
      </c>
      <c r="D44" s="16">
        <f>+C44+'poblacion-int'!E44</f>
        <v>693412</v>
      </c>
      <c r="E44" s="16">
        <f>+D44+'poblacion-int'!F44</f>
        <v>693412</v>
      </c>
      <c r="F44" s="16">
        <f>+E44+'poblacion-int'!G44</f>
        <v>693412</v>
      </c>
      <c r="G44" s="8">
        <f>+F44+'poblacion-int'!H44</f>
        <v>851236</v>
      </c>
      <c r="H44" s="8">
        <f>+G44+'poblacion-int'!I44</f>
        <v>1279410</v>
      </c>
      <c r="I44" s="8">
        <f>+H44+'poblacion-int'!J44</f>
        <v>1550593</v>
      </c>
      <c r="J44" s="8">
        <f>+I44+'poblacion-int'!K44</f>
        <v>1771687</v>
      </c>
      <c r="K44" s="8">
        <f>+J44+'poblacion-int'!L44</f>
        <v>1880776</v>
      </c>
      <c r="L44" s="8">
        <f>+K44+'poblacion-int'!M44</f>
        <v>1906127</v>
      </c>
      <c r="M44" s="8">
        <f>+L44+'poblacion-int'!N44</f>
        <v>1918909</v>
      </c>
      <c r="N44" s="8">
        <f>+M44+'poblacion-int'!O44</f>
        <v>1923738</v>
      </c>
      <c r="O44" s="8">
        <f>+N44+'poblacion-int'!P44</f>
        <v>1926458</v>
      </c>
      <c r="P44" s="8">
        <f>+O44+'poblacion-int'!Q44</f>
        <v>1928962</v>
      </c>
      <c r="Q44" s="8">
        <f>+P44+'poblacion-int'!R44</f>
        <v>1928962</v>
      </c>
    </row>
    <row r="45" spans="1:17" ht="12.75">
      <c r="A45" s="12" t="s">
        <v>129</v>
      </c>
      <c r="B45" s="3" t="s">
        <v>130</v>
      </c>
      <c r="C45" s="16">
        <f>+'poblacion-int'!D45</f>
        <v>0</v>
      </c>
      <c r="D45" s="16">
        <f>+C45+'poblacion-int'!E45</f>
        <v>0</v>
      </c>
      <c r="E45" s="16">
        <f>+D45+'poblacion-int'!F45</f>
        <v>0</v>
      </c>
      <c r="F45" s="16">
        <f>+E45+'poblacion-int'!G45</f>
        <v>0</v>
      </c>
      <c r="G45" s="8">
        <f>+F45+'poblacion-int'!H45</f>
        <v>0</v>
      </c>
      <c r="H45" s="8">
        <f>+G45+'poblacion-int'!I45</f>
        <v>39691</v>
      </c>
      <c r="I45" s="8">
        <f>+H45+'poblacion-int'!J45</f>
        <v>39691</v>
      </c>
      <c r="J45" s="8">
        <f>+I45+'poblacion-int'!K45</f>
        <v>45600</v>
      </c>
      <c r="K45" s="8">
        <f>+J45+'poblacion-int'!L45</f>
        <v>60865</v>
      </c>
      <c r="L45" s="8">
        <f>+K45+'poblacion-int'!M45</f>
        <v>68137</v>
      </c>
      <c r="M45" s="8">
        <f>+L45+'poblacion-int'!N45</f>
        <v>72621</v>
      </c>
      <c r="N45" s="8">
        <f>+M45+'poblacion-int'!O45</f>
        <v>78391</v>
      </c>
      <c r="O45" s="8">
        <f>+N45+'poblacion-int'!P45</f>
        <v>82375</v>
      </c>
      <c r="P45" s="8">
        <f>+O45+'poblacion-int'!Q45</f>
        <v>95223</v>
      </c>
      <c r="Q45" s="8">
        <f>+P45+'poblacion-int'!R45</f>
        <v>95223</v>
      </c>
    </row>
    <row r="46" spans="1:17" ht="12.75">
      <c r="A46" s="12" t="s">
        <v>131</v>
      </c>
      <c r="B46" s="3" t="s">
        <v>132</v>
      </c>
      <c r="C46" s="16">
        <f>+'poblacion-int'!D46</f>
        <v>0</v>
      </c>
      <c r="D46" s="16">
        <f>+C46+'poblacion-int'!E46</f>
        <v>0</v>
      </c>
      <c r="E46" s="16">
        <f>+D46+'poblacion-int'!F46</f>
        <v>0</v>
      </c>
      <c r="F46" s="16">
        <f>+E46+'poblacion-int'!G46</f>
        <v>104711</v>
      </c>
      <c r="G46" s="8">
        <f>+F46+'poblacion-int'!H46</f>
        <v>169594</v>
      </c>
      <c r="H46" s="8">
        <f>+G46+'poblacion-int'!I46</f>
        <v>341753</v>
      </c>
      <c r="I46" s="8">
        <f>+H46+'poblacion-int'!J46</f>
        <v>443339</v>
      </c>
      <c r="J46" s="8">
        <f>+I46+'poblacion-int'!K46</f>
        <v>557468</v>
      </c>
      <c r="K46" s="8">
        <f>+J46+'poblacion-int'!L46</f>
        <v>662412</v>
      </c>
      <c r="L46" s="8">
        <f>+K46+'poblacion-int'!M46</f>
        <v>728253</v>
      </c>
      <c r="M46" s="8">
        <f>+L46+'poblacion-int'!N46</f>
        <v>770010</v>
      </c>
      <c r="N46" s="8">
        <f>+M46+'poblacion-int'!O46</f>
        <v>795954</v>
      </c>
      <c r="O46" s="8">
        <f>+N46+'poblacion-int'!P46</f>
        <v>806046</v>
      </c>
      <c r="P46" s="8">
        <f>+O46+'poblacion-int'!Q46</f>
        <v>811401</v>
      </c>
      <c r="Q46" s="8">
        <f>+P46+'poblacion-int'!R46</f>
        <v>811401</v>
      </c>
    </row>
    <row r="47" spans="1:17" ht="12.75">
      <c r="A47" s="12" t="s">
        <v>133</v>
      </c>
      <c r="B47" s="3" t="s">
        <v>134</v>
      </c>
      <c r="C47" s="16">
        <f>+'poblacion-int'!D47</f>
        <v>0</v>
      </c>
      <c r="D47" s="16">
        <f>+C47+'poblacion-int'!E47</f>
        <v>0</v>
      </c>
      <c r="E47" s="16">
        <f>+D47+'poblacion-int'!F47</f>
        <v>0</v>
      </c>
      <c r="F47" s="16">
        <f>+E47+'poblacion-int'!G47</f>
        <v>0</v>
      </c>
      <c r="G47" s="8">
        <f>+F47+'poblacion-int'!H47</f>
        <v>0</v>
      </c>
      <c r="H47" s="8">
        <f>+G47+'poblacion-int'!I47</f>
        <v>33087</v>
      </c>
      <c r="I47" s="8">
        <f>+H47+'poblacion-int'!J47</f>
        <v>48987</v>
      </c>
      <c r="J47" s="8">
        <f>+I47+'poblacion-int'!K47</f>
        <v>57311</v>
      </c>
      <c r="K47" s="8">
        <f>+J47+'poblacion-int'!L47</f>
        <v>81965</v>
      </c>
      <c r="L47" s="8">
        <f>+K47+'poblacion-int'!M47</f>
        <v>92734</v>
      </c>
      <c r="M47" s="8">
        <f>+L47+'poblacion-int'!N47</f>
        <v>111927</v>
      </c>
      <c r="N47" s="8">
        <f>+M47+'poblacion-int'!O47</f>
        <v>128208</v>
      </c>
      <c r="O47" s="8">
        <f>+N47+'poblacion-int'!P47</f>
        <v>137969</v>
      </c>
      <c r="P47" s="8">
        <f>+O47+'poblacion-int'!Q47</f>
        <v>144607</v>
      </c>
      <c r="Q47" s="8">
        <f>+P47+'poblacion-int'!R47</f>
        <v>144607</v>
      </c>
    </row>
    <row r="48" spans="1:17" ht="12.75">
      <c r="A48" s="12" t="s">
        <v>135</v>
      </c>
      <c r="B48" s="3" t="s">
        <v>136</v>
      </c>
      <c r="C48" s="16">
        <f>+'poblacion-int'!D48</f>
        <v>0</v>
      </c>
      <c r="D48" s="16">
        <f>+C48+'poblacion-int'!E48</f>
        <v>0</v>
      </c>
      <c r="E48" s="16">
        <f>+D48+'poblacion-int'!F48</f>
        <v>0</v>
      </c>
      <c r="F48" s="16">
        <f>+E48+'poblacion-int'!G48</f>
        <v>0</v>
      </c>
      <c r="G48" s="8">
        <f>+F48+'poblacion-int'!H48</f>
        <v>168508</v>
      </c>
      <c r="H48" s="8">
        <f>+G48+'poblacion-int'!I48</f>
        <v>168508</v>
      </c>
      <c r="I48" s="8">
        <f>+H48+'poblacion-int'!J48</f>
        <v>303386</v>
      </c>
      <c r="J48" s="8">
        <f>+I48+'poblacion-int'!K48</f>
        <v>384164</v>
      </c>
      <c r="K48" s="8">
        <f>+J48+'poblacion-int'!L48</f>
        <v>588216</v>
      </c>
      <c r="L48" s="8">
        <f>+K48+'poblacion-int'!M48</f>
        <v>641636</v>
      </c>
      <c r="M48" s="8">
        <f>+L48+'poblacion-int'!N48</f>
        <v>682409</v>
      </c>
      <c r="N48" s="8">
        <f>+M48+'poblacion-int'!O48</f>
        <v>699952</v>
      </c>
      <c r="O48" s="8">
        <f>+N48+'poblacion-int'!P48</f>
        <v>703722</v>
      </c>
      <c r="P48" s="8">
        <f>+O48+'poblacion-int'!Q48</f>
        <v>707242</v>
      </c>
      <c r="Q48" s="8">
        <f>+P48+'poblacion-int'!R48</f>
        <v>707242</v>
      </c>
    </row>
    <row r="49" spans="1:17" ht="12.75">
      <c r="A49" s="12" t="s">
        <v>137</v>
      </c>
      <c r="B49" s="3" t="s">
        <v>158</v>
      </c>
      <c r="C49" s="16">
        <f>+'poblacion-int'!D49</f>
        <v>0</v>
      </c>
      <c r="D49" s="16">
        <f>+C49+'poblacion-int'!E49</f>
        <v>762128</v>
      </c>
      <c r="E49" s="16">
        <f>+D49+'poblacion-int'!F49</f>
        <v>762128</v>
      </c>
      <c r="F49" s="16">
        <f>+E49+'poblacion-int'!G49</f>
        <v>762128</v>
      </c>
      <c r="G49" s="8">
        <f>+F49+'poblacion-int'!H49</f>
        <v>892944</v>
      </c>
      <c r="H49" s="8">
        <f>+G49+'poblacion-int'!I49</f>
        <v>1558693</v>
      </c>
      <c r="I49" s="8">
        <f>+H49+'poblacion-int'!J49</f>
        <v>1980964</v>
      </c>
      <c r="J49" s="8">
        <f>+I49+'poblacion-int'!K49</f>
        <v>2194616</v>
      </c>
      <c r="K49" s="8">
        <f>+J49+'poblacion-int'!L49</f>
        <v>2415968</v>
      </c>
      <c r="L49" s="8">
        <f>+K49+'poblacion-int'!M49</f>
        <v>2508816</v>
      </c>
      <c r="M49" s="8">
        <f>+L49+'poblacion-int'!N49</f>
        <v>2549995</v>
      </c>
      <c r="N49" s="8">
        <f>+M49+'poblacion-int'!O49</f>
        <v>2567659</v>
      </c>
      <c r="O49" s="8">
        <f>+N49+'poblacion-int'!P49</f>
        <v>2574595</v>
      </c>
      <c r="P49" s="8">
        <f>+O49+'poblacion-int'!Q49</f>
        <v>2578719</v>
      </c>
      <c r="Q49" s="8">
        <f>+P49+'poblacion-int'!R49</f>
        <v>2578719</v>
      </c>
    </row>
    <row r="50" spans="1:17" ht="12.75">
      <c r="A50" s="12" t="s">
        <v>138</v>
      </c>
      <c r="B50" s="3" t="s">
        <v>139</v>
      </c>
      <c r="C50" s="16">
        <f>+'poblacion-int'!D50</f>
        <v>0</v>
      </c>
      <c r="D50" s="16">
        <f>+C50+'poblacion-int'!E50</f>
        <v>0</v>
      </c>
      <c r="E50" s="16">
        <f>+D50+'poblacion-int'!F50</f>
        <v>308842</v>
      </c>
      <c r="F50" s="16">
        <f>+E50+'poblacion-int'!G50</f>
        <v>308842</v>
      </c>
      <c r="G50" s="8">
        <f>+F50+'poblacion-int'!H50</f>
        <v>308842</v>
      </c>
      <c r="H50" s="8">
        <f>+G50+'poblacion-int'!I50</f>
        <v>352440</v>
      </c>
      <c r="I50" s="8">
        <f>+H50+'poblacion-int'!J50</f>
        <v>366901</v>
      </c>
      <c r="J50" s="8">
        <f>+I50+'poblacion-int'!K50</f>
        <v>415106</v>
      </c>
      <c r="K50" s="8">
        <f>+J50+'poblacion-int'!L50</f>
        <v>461289</v>
      </c>
      <c r="L50" s="8">
        <f>+K50+'poblacion-int'!M50</f>
        <v>488331</v>
      </c>
      <c r="M50" s="8">
        <f>+L50+'poblacion-int'!N50</f>
        <v>503399</v>
      </c>
      <c r="N50" s="8">
        <f>+M50+'poblacion-int'!O50</f>
        <v>522025</v>
      </c>
      <c r="O50" s="8">
        <f>+N50+'poblacion-int'!P50</f>
        <v>531123</v>
      </c>
      <c r="P50" s="8">
        <f>+O50+'poblacion-int'!Q50</f>
        <v>534874</v>
      </c>
      <c r="Q50" s="8">
        <f>+P50+'poblacion-int'!R50</f>
        <v>534874</v>
      </c>
    </row>
    <row r="51" spans="1:17" ht="12.75">
      <c r="A51" s="12" t="s">
        <v>140</v>
      </c>
      <c r="B51" s="3" t="s">
        <v>159</v>
      </c>
      <c r="C51" s="16">
        <f>+'poblacion-int'!D51</f>
        <v>0</v>
      </c>
      <c r="D51" s="16">
        <f>+C51+'poblacion-int'!E51</f>
        <v>0</v>
      </c>
      <c r="E51" s="16">
        <f>+D51+'poblacion-int'!F51</f>
        <v>352700</v>
      </c>
      <c r="F51" s="16">
        <f>+E51+'poblacion-int'!G51</f>
        <v>352700</v>
      </c>
      <c r="G51" s="8">
        <f>+F51+'poblacion-int'!H51</f>
        <v>452314</v>
      </c>
      <c r="H51" s="8">
        <f>+G51+'poblacion-int'!I51</f>
        <v>727345</v>
      </c>
      <c r="I51" s="8">
        <f>+H51+'poblacion-int'!J51</f>
        <v>866186</v>
      </c>
      <c r="J51" s="8">
        <f>+I51+'poblacion-int'!K51</f>
        <v>946313</v>
      </c>
      <c r="K51" s="8">
        <f>+J51+'poblacion-int'!L51</f>
        <v>1046630</v>
      </c>
      <c r="L51" s="8">
        <f>+K51+'poblacion-int'!M51</f>
        <v>1072626</v>
      </c>
      <c r="M51" s="8">
        <f>+L51+'poblacion-int'!N51</f>
        <v>1103445</v>
      </c>
      <c r="N51" s="8">
        <f>+M51+'poblacion-int'!O51</f>
        <v>1126977</v>
      </c>
      <c r="O51" s="8">
        <f>+N51+'poblacion-int'!P51</f>
        <v>1142596</v>
      </c>
      <c r="P51" s="8">
        <f>+O51+'poblacion-int'!Q51</f>
        <v>1155772</v>
      </c>
      <c r="Q51" s="8">
        <f>+P51+'poblacion-int'!R51</f>
        <v>1155772</v>
      </c>
    </row>
    <row r="52" spans="1:17" ht="12.75">
      <c r="A52" s="12" t="s">
        <v>141</v>
      </c>
      <c r="B52" s="3" t="s">
        <v>142</v>
      </c>
      <c r="C52" s="16">
        <f>+'poblacion-int'!D52</f>
        <v>0</v>
      </c>
      <c r="D52" s="16">
        <f>+C52+'poblacion-int'!E52</f>
        <v>0</v>
      </c>
      <c r="E52" s="16">
        <f>+D52+'poblacion-int'!F52</f>
        <v>0</v>
      </c>
      <c r="F52" s="16">
        <f>+E52+'poblacion-int'!G52</f>
        <v>0</v>
      </c>
      <c r="G52" s="8">
        <f>+F52+'poblacion-int'!H52</f>
        <v>65399</v>
      </c>
      <c r="H52" s="8">
        <f>+G52+'poblacion-int'!I52</f>
        <v>65399</v>
      </c>
      <c r="I52" s="8">
        <f>+H52+'poblacion-int'!J52</f>
        <v>84586</v>
      </c>
      <c r="J52" s="8">
        <f>+I52+'poblacion-int'!K52</f>
        <v>93754</v>
      </c>
      <c r="K52" s="8">
        <f>+J52+'poblacion-int'!L52</f>
        <v>96450</v>
      </c>
      <c r="L52" s="8">
        <f>+K52+'poblacion-int'!M52</f>
        <v>111045</v>
      </c>
      <c r="M52" s="8">
        <f>+L52+'poblacion-int'!N52</f>
        <v>127609</v>
      </c>
      <c r="N52" s="8">
        <f>+M52+'poblacion-int'!O52</f>
        <v>163707</v>
      </c>
      <c r="O52" s="8">
        <f>+N52+'poblacion-int'!P52</f>
        <v>182205</v>
      </c>
      <c r="P52" s="8">
        <f>+O52+'poblacion-int'!Q52</f>
        <v>193383</v>
      </c>
      <c r="Q52" s="8">
        <f>+P52+'poblacion-int'!R52</f>
        <v>193383</v>
      </c>
    </row>
    <row r="53" spans="1:17" ht="12.75">
      <c r="A53" s="12" t="s">
        <v>143</v>
      </c>
      <c r="B53" s="3" t="s">
        <v>144</v>
      </c>
      <c r="C53" s="16">
        <f>+'poblacion-int'!D53</f>
        <v>0</v>
      </c>
      <c r="D53" s="16">
        <f>+C53+'poblacion-int'!E53</f>
        <v>645493</v>
      </c>
      <c r="E53" s="16">
        <f>+D53+'poblacion-int'!F53</f>
        <v>645493</v>
      </c>
      <c r="F53" s="16">
        <f>+E53+'poblacion-int'!G53</f>
        <v>645493</v>
      </c>
      <c r="G53" s="8">
        <f>+F53+'poblacion-int'!H53</f>
        <v>645493</v>
      </c>
      <c r="H53" s="8">
        <f>+G53+'poblacion-int'!I53</f>
        <v>666040</v>
      </c>
      <c r="I53" s="8">
        <f>+H53+'poblacion-int'!J53</f>
        <v>708923</v>
      </c>
      <c r="J53" s="8">
        <f>+I53+'poblacion-int'!K53</f>
        <v>778499</v>
      </c>
      <c r="K53" s="8">
        <f>+J53+'poblacion-int'!L53</f>
        <v>859562</v>
      </c>
      <c r="L53" s="8">
        <f>+K53+'poblacion-int'!M53</f>
        <v>899941</v>
      </c>
      <c r="M53" s="8">
        <f>+L53+'poblacion-int'!N53</f>
        <v>929178</v>
      </c>
      <c r="N53" s="8">
        <f>+M53+'poblacion-int'!O53</f>
        <v>957049</v>
      </c>
      <c r="O53" s="8">
        <f>+N53+'poblacion-int'!P53</f>
        <v>967796</v>
      </c>
      <c r="P53" s="8">
        <f>+O53+'poblacion-int'!Q53</f>
        <v>973325</v>
      </c>
      <c r="Q53" s="8">
        <f>+P53+'poblacion-int'!R53</f>
        <v>973325</v>
      </c>
    </row>
    <row r="54" spans="1:17" ht="12.75">
      <c r="A54" s="12" t="s">
        <v>145</v>
      </c>
      <c r="B54" s="3" t="s">
        <v>1</v>
      </c>
      <c r="C54" s="16">
        <f>+'poblacion-int'!D54</f>
        <v>0</v>
      </c>
      <c r="D54" s="16">
        <f>+C54+'poblacion-int'!E54</f>
        <v>0</v>
      </c>
      <c r="E54" s="16">
        <f>+D54+'poblacion-int'!F54</f>
        <v>0</v>
      </c>
      <c r="F54" s="16">
        <f>+E54+'poblacion-int'!G54</f>
        <v>0</v>
      </c>
      <c r="G54" s="8">
        <f>+F54+'poblacion-int'!H54</f>
        <v>72209</v>
      </c>
      <c r="H54" s="8">
        <f>+G54+'poblacion-int'!I54</f>
        <v>72209</v>
      </c>
      <c r="I54" s="8">
        <f>+H54+'poblacion-int'!J54</f>
        <v>72209</v>
      </c>
      <c r="J54" s="8">
        <f>+I54+'poblacion-int'!K54</f>
        <v>81164</v>
      </c>
      <c r="K54" s="8">
        <f>+J54+'poblacion-int'!L54</f>
        <v>81164</v>
      </c>
      <c r="L54" s="8">
        <f>+K54+'poblacion-int'!M54</f>
        <v>82376</v>
      </c>
      <c r="M54" s="8">
        <f>+L54+'poblacion-int'!N54</f>
        <v>82376</v>
      </c>
      <c r="N54" s="8">
        <f>+M54+'poblacion-int'!O54</f>
        <v>82376</v>
      </c>
      <c r="O54" s="8">
        <f>+N54+'poblacion-int'!P54</f>
        <v>82376</v>
      </c>
      <c r="P54" s="8">
        <f>+O54+'poblacion-int'!Q54</f>
        <v>82376</v>
      </c>
      <c r="Q54" s="8">
        <f>+P54+'poblacion-int'!R54</f>
        <v>82376</v>
      </c>
    </row>
    <row r="55" spans="1:17" ht="12.75">
      <c r="A55" s="13" t="s">
        <v>146</v>
      </c>
      <c r="B55" s="4" t="s">
        <v>2</v>
      </c>
      <c r="C55" s="16">
        <f>+'poblacion-int'!D55</f>
        <v>0</v>
      </c>
      <c r="D55" s="16">
        <f>+C55+'poblacion-int'!E55</f>
        <v>0</v>
      </c>
      <c r="E55" s="16">
        <f>+D55+'poblacion-int'!F55</f>
        <v>0</v>
      </c>
      <c r="F55" s="16">
        <f>+E55+'poblacion-int'!G55</f>
        <v>0</v>
      </c>
      <c r="G55" s="8">
        <f>+F55+'poblacion-int'!H55</f>
        <v>78476</v>
      </c>
      <c r="H55" s="8">
        <f>+G55+'poblacion-int'!I55</f>
        <v>78476</v>
      </c>
      <c r="I55" s="8">
        <f>+H55+'poblacion-int'!J55</f>
        <v>78476</v>
      </c>
      <c r="J55" s="8">
        <f>+I55+'poblacion-int'!K55</f>
        <v>78476</v>
      </c>
      <c r="K55" s="8">
        <f>+J55+'poblacion-int'!L55</f>
        <v>78476</v>
      </c>
      <c r="L55" s="8">
        <f>+K55+'poblacion-int'!M55</f>
        <v>78476</v>
      </c>
      <c r="M55" s="8">
        <f>+L55+'poblacion-int'!N55</f>
        <v>78476</v>
      </c>
      <c r="N55" s="8">
        <f>+M55+'poblacion-int'!O55</f>
        <v>78476</v>
      </c>
      <c r="O55" s="8">
        <f>+N55+'poblacion-int'!P55</f>
        <v>78476</v>
      </c>
      <c r="P55" s="8">
        <f>+O55+'poblacion-int'!Q55</f>
        <v>78476</v>
      </c>
      <c r="Q55" s="8">
        <f>+P55+'poblacion-int'!R55</f>
        <v>78476</v>
      </c>
    </row>
    <row r="56" spans="1:17" ht="12.75">
      <c r="A56" s="10"/>
      <c r="B56" s="1" t="s">
        <v>61</v>
      </c>
      <c r="C56" s="17">
        <f aca="true" t="shared" si="0" ref="C56:N56">SUM(C4:C55)</f>
        <v>4880486</v>
      </c>
      <c r="D56" s="17">
        <f t="shared" si="0"/>
        <v>7511044</v>
      </c>
      <c r="E56" s="17">
        <f t="shared" si="0"/>
        <v>11455484</v>
      </c>
      <c r="F56" s="17">
        <f t="shared" si="0"/>
        <v>16710432</v>
      </c>
      <c r="G56" s="5">
        <f t="shared" si="0"/>
        <v>21094966</v>
      </c>
      <c r="H56" s="5">
        <f t="shared" si="0"/>
        <v>27194481</v>
      </c>
      <c r="I56" s="5">
        <f t="shared" si="0"/>
        <v>32124043</v>
      </c>
      <c r="J56" s="5">
        <f t="shared" si="0"/>
        <v>36454084</v>
      </c>
      <c r="K56" s="5">
        <f t="shared" si="0"/>
        <v>40540149</v>
      </c>
      <c r="L56" s="5">
        <f t="shared" si="0"/>
        <v>42513014</v>
      </c>
      <c r="M56" s="5">
        <f t="shared" si="0"/>
        <v>43968830</v>
      </c>
      <c r="N56" s="5">
        <f t="shared" si="0"/>
        <v>45293154</v>
      </c>
      <c r="O56" s="5">
        <f>SUM(O4:O55)</f>
        <v>46029567</v>
      </c>
      <c r="P56" s="5">
        <f>SUM(P4:P55)</f>
        <v>47190493</v>
      </c>
      <c r="Q56" s="5">
        <f>SUM(Q4:Q55)</f>
        <v>47190493</v>
      </c>
    </row>
  </sheetData>
  <mergeCells count="1">
    <mergeCell ref="C2:Q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68" r:id="rId1"/>
  <headerFooter alignWithMargins="0">
    <oddHeader>&amp;CEspaña - Entidades Singulares por Provincias</oddHeader>
    <oddFooter>&amp;L&amp;F - &amp;P&amp;Rhttp://alarcos.esi.uclm.es/per/fruiz/pobesp/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Zeros="0" zoomScale="90" zoomScaleNormal="90" workbookViewId="0" topLeftCell="A1">
      <pane xSplit="2" ySplit="3" topLeftCell="C4" activePane="bottomRight" state="frozen"/>
      <selection pane="topLeft" activeCell="B4" sqref="B4:B55"/>
      <selection pane="topRight" activeCell="B4" sqref="B4:B55"/>
      <selection pane="bottomLeft" activeCell="B4" sqref="B4:B55"/>
      <selection pane="bottomRight" activeCell="B2" sqref="B2"/>
    </sheetView>
  </sheetViews>
  <sheetFormatPr defaultColWidth="11.421875" defaultRowHeight="12.75"/>
  <cols>
    <col min="1" max="1" width="3.7109375" style="9" customWidth="1"/>
    <col min="2" max="2" width="21.140625" style="0" bestFit="1" customWidth="1"/>
    <col min="3" max="4" width="9.7109375" style="18" customWidth="1"/>
    <col min="5" max="6" width="9.28125" style="18" customWidth="1"/>
    <col min="7" max="7" width="9.28125" style="6" customWidth="1"/>
    <col min="8" max="10" width="8.7109375" style="6" customWidth="1"/>
    <col min="11" max="13" width="8.28125" style="6" customWidth="1"/>
    <col min="14" max="17" width="7.7109375" style="6" customWidth="1"/>
    <col min="18" max="19" width="7.7109375" style="0" customWidth="1"/>
  </cols>
  <sheetData>
    <row r="1" spans="1:17" ht="14.25">
      <c r="A1" s="38" t="str">
        <f>+metadatos!B12</f>
        <v>Porcentaje de población en cada intervalo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  <c r="O1"/>
      <c r="P1"/>
      <c r="Q1"/>
    </row>
    <row r="2" spans="1:17" ht="12.75">
      <c r="A2" s="37"/>
      <c r="B2" s="37"/>
      <c r="C2" s="41" t="s">
        <v>60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25.5" customHeight="1">
      <c r="A3" s="20" t="s">
        <v>147</v>
      </c>
      <c r="B3" s="21" t="s">
        <v>148</v>
      </c>
      <c r="C3" s="36" t="s">
        <v>25</v>
      </c>
      <c r="D3" s="36" t="s">
        <v>26</v>
      </c>
      <c r="E3" s="36" t="s">
        <v>27</v>
      </c>
      <c r="F3" s="36" t="s">
        <v>28</v>
      </c>
      <c r="G3" s="36" t="s">
        <v>29</v>
      </c>
      <c r="H3" s="36" t="s">
        <v>30</v>
      </c>
      <c r="I3" s="36" t="s">
        <v>31</v>
      </c>
      <c r="J3" s="36" t="s">
        <v>32</v>
      </c>
      <c r="K3" s="36" t="s">
        <v>33</v>
      </c>
      <c r="L3" s="36" t="s">
        <v>34</v>
      </c>
      <c r="M3" s="36" t="s">
        <v>59</v>
      </c>
      <c r="N3" s="36" t="s">
        <v>36</v>
      </c>
      <c r="O3" s="36" t="s">
        <v>37</v>
      </c>
      <c r="P3" s="36" t="s">
        <v>71</v>
      </c>
      <c r="Q3" s="36" t="s">
        <v>72</v>
      </c>
    </row>
    <row r="4" spans="1:17" ht="12.75">
      <c r="A4" s="11" t="s">
        <v>5</v>
      </c>
      <c r="B4" s="2" t="s">
        <v>154</v>
      </c>
      <c r="C4" s="23">
        <f>+'poblacion-int'!D4*100/'poblacion-int'!$C4</f>
        <v>0</v>
      </c>
      <c r="D4" s="23">
        <f>+'poblacion-int'!E4*100/'poblacion-int'!$C4</f>
        <v>0</v>
      </c>
      <c r="E4" s="23">
        <f>+'poblacion-int'!F4*100/'poblacion-int'!$C4</f>
        <v>73.44178280659217</v>
      </c>
      <c r="F4" s="23">
        <f>+'poblacion-int'!G4*100/'poblacion-int'!$C4</f>
        <v>0</v>
      </c>
      <c r="G4" s="24">
        <f>+'poblacion-int'!H4*100/'poblacion-int'!$C4</f>
        <v>0</v>
      </c>
      <c r="H4" s="24">
        <f>+'poblacion-int'!I4*100/'poblacion-int'!$C4</f>
        <v>0</v>
      </c>
      <c r="I4" s="24">
        <f>+'poblacion-int'!J4*100/'poblacion-int'!$C4</f>
        <v>5.793369608460437</v>
      </c>
      <c r="J4" s="24">
        <f>+'poblacion-int'!K4*100/'poblacion-int'!$C4</f>
        <v>2.7682495528260453</v>
      </c>
      <c r="K4" s="24">
        <f>+'poblacion-int'!L4*100/'poblacion-int'!$C4</f>
        <v>3.973974632471564</v>
      </c>
      <c r="L4" s="24">
        <f>+'poblacion-int'!M4*100/'poblacion-int'!$C4</f>
        <v>3.6165487255150723</v>
      </c>
      <c r="M4" s="24">
        <f>+'poblacion-int'!N4*100/'poblacion-int'!$C4</f>
        <v>1.5597051627838496</v>
      </c>
      <c r="N4" s="24">
        <f>+'poblacion-int'!O4*100/'poblacion-int'!$C4</f>
        <v>2.8171175997017794</v>
      </c>
      <c r="O4" s="24">
        <f>+'poblacion-int'!P4*100/'poblacion-int'!$C4</f>
        <v>2.3265575906799865</v>
      </c>
      <c r="P4" s="24">
        <f>+'poblacion-int'!Q4*100/'poblacion-int'!$C4</f>
        <v>3.702694320969091</v>
      </c>
      <c r="Q4" s="24">
        <f>+'poblacion-int'!R4*100/'poblacion-int'!$C4</f>
        <v>0</v>
      </c>
    </row>
    <row r="5" spans="1:17" ht="12.75">
      <c r="A5" s="12" t="s">
        <v>6</v>
      </c>
      <c r="B5" s="3" t="s">
        <v>73</v>
      </c>
      <c r="C5" s="25">
        <f>+'poblacion-int'!D5*100/'poblacion-int'!$C5</f>
        <v>0</v>
      </c>
      <c r="D5" s="25">
        <f>+'poblacion-int'!E5*100/'poblacion-int'!$C5</f>
        <v>0</v>
      </c>
      <c r="E5" s="25">
        <f>+'poblacion-int'!F5*100/'poblacion-int'!$C5</f>
        <v>0</v>
      </c>
      <c r="F5" s="25">
        <f>+'poblacion-int'!G5*100/'poblacion-int'!$C5</f>
        <v>41.04489483443445</v>
      </c>
      <c r="G5" s="26">
        <f>+'poblacion-int'!H5*100/'poblacion-int'!$C5</f>
        <v>0</v>
      </c>
      <c r="H5" s="26">
        <f>+'poblacion-int'!I5*100/'poblacion-int'!$C5</f>
        <v>19.459730859668223</v>
      </c>
      <c r="I5" s="26">
        <f>+'poblacion-int'!J5*100/'poblacion-int'!$C5</f>
        <v>6.678299255812566</v>
      </c>
      <c r="J5" s="26">
        <f>+'poblacion-int'!K5*100/'poblacion-int'!$C5</f>
        <v>3.4162031030180104</v>
      </c>
      <c r="K5" s="26">
        <f>+'poblacion-int'!L5*100/'poblacion-int'!$C5</f>
        <v>12.84531142031925</v>
      </c>
      <c r="L5" s="26">
        <f>+'poblacion-int'!M5*100/'poblacion-int'!$C5</f>
        <v>6.8960374629024805</v>
      </c>
      <c r="M5" s="26">
        <f>+'poblacion-int'!N5*100/'poblacion-int'!$C5</f>
        <v>4.53670976690081</v>
      </c>
      <c r="N5" s="26">
        <f>+'poblacion-int'!O5*100/'poblacion-int'!$C5</f>
        <v>2.8442674700112844</v>
      </c>
      <c r="O5" s="26">
        <f>+'poblacion-int'!P5*100/'poblacion-int'!$C5</f>
        <v>1.1299519285739141</v>
      </c>
      <c r="P5" s="26">
        <f>+'poblacion-int'!Q5*100/'poblacion-int'!$C5</f>
        <v>1.1485938983590096</v>
      </c>
      <c r="Q5" s="26">
        <f>+'poblacion-int'!R5*100/'poblacion-int'!$C5</f>
        <v>0</v>
      </c>
    </row>
    <row r="6" spans="1:17" ht="12.75">
      <c r="A6" s="12" t="s">
        <v>7</v>
      </c>
      <c r="B6" s="3" t="s">
        <v>155</v>
      </c>
      <c r="C6" s="25">
        <f>+'poblacion-int'!D6*100/'poblacion-int'!$C6</f>
        <v>0</v>
      </c>
      <c r="D6" s="25">
        <f>+'poblacion-int'!E6*100/'poblacion-int'!$C6</f>
        <v>0</v>
      </c>
      <c r="E6" s="25">
        <f>+'poblacion-int'!F6*100/'poblacion-int'!$C6</f>
        <v>16.878622758484834</v>
      </c>
      <c r="F6" s="25">
        <f>+'poblacion-int'!G6*100/'poblacion-int'!$C6</f>
        <v>15.039705252033604</v>
      </c>
      <c r="G6" s="26">
        <f>+'poblacion-int'!H6*100/'poblacion-int'!$C6</f>
        <v>12.35177421131084</v>
      </c>
      <c r="H6" s="26">
        <f>+'poblacion-int'!I6*100/'poblacion-int'!$C6</f>
        <v>25.860401100858425</v>
      </c>
      <c r="I6" s="26">
        <f>+'poblacion-int'!J6*100/'poblacion-int'!$C6</f>
        <v>9.791290851117843</v>
      </c>
      <c r="J6" s="26">
        <f>+'poblacion-int'!K6*100/'poblacion-int'!$C6</f>
        <v>9.690883794083842</v>
      </c>
      <c r="K6" s="26">
        <f>+'poblacion-int'!L6*100/'poblacion-int'!$C6</f>
        <v>4.967615880446321</v>
      </c>
      <c r="L6" s="26">
        <f>+'poblacion-int'!M6*100/'poblacion-int'!$C6</f>
        <v>3.0313417888277243</v>
      </c>
      <c r="M6" s="26">
        <f>+'poblacion-int'!N6*100/'poblacion-int'!$C6</f>
        <v>1.1248485750935693</v>
      </c>
      <c r="N6" s="26">
        <f>+'poblacion-int'!O6*100/'poblacion-int'!$C6</f>
        <v>0.9889733197458078</v>
      </c>
      <c r="O6" s="26">
        <f>+'poblacion-int'!P6*100/'poblacion-int'!$C6</f>
        <v>0.18375215278003978</v>
      </c>
      <c r="P6" s="26">
        <f>+'poblacion-int'!Q6*100/'poblacion-int'!$C6</f>
        <v>0.09079031521714966</v>
      </c>
      <c r="Q6" s="26">
        <f>+'poblacion-int'!R6*100/'poblacion-int'!$C6</f>
        <v>0</v>
      </c>
    </row>
    <row r="7" spans="1:17" ht="12.75">
      <c r="A7" s="12" t="s">
        <v>8</v>
      </c>
      <c r="B7" s="3" t="s">
        <v>74</v>
      </c>
      <c r="C7" s="25">
        <f>+'poblacion-int'!D7*100/'poblacion-int'!$C7</f>
        <v>0</v>
      </c>
      <c r="D7" s="25">
        <f>+'poblacion-int'!E7*100/'poblacion-int'!$C7</f>
        <v>0</v>
      </c>
      <c r="E7" s="25">
        <f>+'poblacion-int'!F7*100/'poblacion-int'!$C7</f>
        <v>0</v>
      </c>
      <c r="F7" s="25">
        <f>+'poblacion-int'!G7*100/'poblacion-int'!$C7</f>
        <v>23.264169010797943</v>
      </c>
      <c r="G7" s="26">
        <f>+'poblacion-int'!H7*100/'poblacion-int'!$C7</f>
        <v>0</v>
      </c>
      <c r="H7" s="26">
        <f>+'poblacion-int'!I7*100/'poblacion-int'!$C7</f>
        <v>12.928933338455563</v>
      </c>
      <c r="I7" s="26">
        <f>+'poblacion-int'!J7*100/'poblacion-int'!$C7</f>
        <v>11.75437772740919</v>
      </c>
      <c r="J7" s="26">
        <f>+'poblacion-int'!K7*100/'poblacion-int'!$C7</f>
        <v>21.765774687366164</v>
      </c>
      <c r="K7" s="26">
        <f>+'poblacion-int'!L7*100/'poblacion-int'!$C7</f>
        <v>12.81183348771163</v>
      </c>
      <c r="L7" s="26">
        <f>+'poblacion-int'!M7*100/'poblacion-int'!$C7</f>
        <v>6.232045519543439</v>
      </c>
      <c r="M7" s="26">
        <f>+'poblacion-int'!N7*100/'poblacion-int'!$C7</f>
        <v>4.054528975454562</v>
      </c>
      <c r="N7" s="26">
        <f>+'poblacion-int'!O7*100/'poblacion-int'!$C7</f>
        <v>4.281329901439773</v>
      </c>
      <c r="O7" s="26">
        <f>+'poblacion-int'!P7*100/'poblacion-int'!$C7</f>
        <v>1.5136187268699337</v>
      </c>
      <c r="P7" s="26">
        <f>+'poblacion-int'!Q7*100/'poblacion-int'!$C7</f>
        <v>1.3933886249518013</v>
      </c>
      <c r="Q7" s="26">
        <f>+'poblacion-int'!R7*100/'poblacion-int'!$C7</f>
        <v>0</v>
      </c>
    </row>
    <row r="8" spans="1:17" ht="12.75">
      <c r="A8" s="12" t="s">
        <v>9</v>
      </c>
      <c r="B8" s="3" t="s">
        <v>75</v>
      </c>
      <c r="C8" s="25">
        <f>+'poblacion-int'!D8*100/'poblacion-int'!$C8</f>
        <v>0</v>
      </c>
      <c r="D8" s="25">
        <f>+'poblacion-int'!E8*100/'poblacion-int'!$C8</f>
        <v>0</v>
      </c>
      <c r="E8" s="25">
        <f>+'poblacion-int'!F8*100/'poblacion-int'!$C8</f>
        <v>0</v>
      </c>
      <c r="F8" s="25">
        <f>+'poblacion-int'!G8*100/'poblacion-int'!$C8</f>
        <v>0</v>
      </c>
      <c r="G8" s="26">
        <f>+'poblacion-int'!H8*100/'poblacion-int'!$C8</f>
        <v>33.73054474708171</v>
      </c>
      <c r="H8" s="26">
        <f>+'poblacion-int'!I8*100/'poblacion-int'!$C8</f>
        <v>0</v>
      </c>
      <c r="I8" s="26">
        <f>+'poblacion-int'!J8*100/'poblacion-int'!$C8</f>
        <v>0</v>
      </c>
      <c r="J8" s="26">
        <f>+'poblacion-int'!K8*100/'poblacion-int'!$C8</f>
        <v>11.553872521771355</v>
      </c>
      <c r="K8" s="26">
        <f>+'poblacion-int'!L8*100/'poblacion-int'!$C8</f>
        <v>18.132758940151938</v>
      </c>
      <c r="L8" s="26">
        <f>+'poblacion-int'!M8*100/'poblacion-int'!$C8</f>
        <v>6.097137298499166</v>
      </c>
      <c r="M8" s="26">
        <f>+'poblacion-int'!N8*100/'poblacion-int'!$C8</f>
        <v>7.377362423568649</v>
      </c>
      <c r="N8" s="26">
        <f>+'poblacion-int'!O8*100/'poblacion-int'!$C8</f>
        <v>10.626852881230313</v>
      </c>
      <c r="O8" s="26">
        <f>+'poblacion-int'!P8*100/'poblacion-int'!$C8</f>
        <v>6.954673892903465</v>
      </c>
      <c r="P8" s="26">
        <f>+'poblacion-int'!Q8*100/'poblacion-int'!$C8</f>
        <v>5.526797294793404</v>
      </c>
      <c r="Q8" s="26">
        <f>+'poblacion-int'!R8*100/'poblacion-int'!$C8</f>
        <v>0</v>
      </c>
    </row>
    <row r="9" spans="1:17" ht="12.75">
      <c r="A9" s="12" t="s">
        <v>10</v>
      </c>
      <c r="B9" s="3" t="s">
        <v>76</v>
      </c>
      <c r="C9" s="25">
        <f>+'poblacion-int'!D9*100/'poblacion-int'!$C9</f>
        <v>0</v>
      </c>
      <c r="D9" s="25">
        <f>+'poblacion-int'!E9*100/'poblacion-int'!$C9</f>
        <v>0</v>
      </c>
      <c r="E9" s="25">
        <f>+'poblacion-int'!F9*100/'poblacion-int'!$C9</f>
        <v>0</v>
      </c>
      <c r="F9" s="25">
        <f>+'poblacion-int'!G9*100/'poblacion-int'!$C9</f>
        <v>18.691176661320238</v>
      </c>
      <c r="G9" s="26">
        <f>+'poblacion-int'!H9*100/'poblacion-int'!$C9</f>
        <v>8.2404192984504</v>
      </c>
      <c r="H9" s="26">
        <f>+'poblacion-int'!I9*100/'poblacion-int'!$C9</f>
        <v>12.789640319287066</v>
      </c>
      <c r="I9" s="26">
        <f>+'poblacion-int'!J9*100/'poblacion-int'!$C9</f>
        <v>7.958398722621163</v>
      </c>
      <c r="J9" s="26">
        <f>+'poblacion-int'!K9*100/'poblacion-int'!$C9</f>
        <v>16.94068921390187</v>
      </c>
      <c r="K9" s="26">
        <f>+'poblacion-int'!L9*100/'poblacion-int'!$C9</f>
        <v>18.068195082725556</v>
      </c>
      <c r="L9" s="26">
        <f>+'poblacion-int'!M9*100/'poblacion-int'!$C9</f>
        <v>9.513042550953207</v>
      </c>
      <c r="M9" s="26">
        <f>+'poblacion-int'!N9*100/'poblacion-int'!$C9</f>
        <v>5.14323676614485</v>
      </c>
      <c r="N9" s="26">
        <f>+'poblacion-int'!O9*100/'poblacion-int'!$C9</f>
        <v>1.9627594495627023</v>
      </c>
      <c r="O9" s="26">
        <f>+'poblacion-int'!P9*100/'poblacion-int'!$C9</f>
        <v>0.4598506170010707</v>
      </c>
      <c r="P9" s="26">
        <f>+'poblacion-int'!Q9*100/'poblacion-int'!$C9</f>
        <v>0.2325913180318797</v>
      </c>
      <c r="Q9" s="26">
        <f>+'poblacion-int'!R9*100/'poblacion-int'!$C9</f>
        <v>0</v>
      </c>
    </row>
    <row r="10" spans="1:17" ht="12.75">
      <c r="A10" s="12" t="s">
        <v>11</v>
      </c>
      <c r="B10" s="3" t="s">
        <v>3</v>
      </c>
      <c r="C10" s="25">
        <f>+'poblacion-int'!D10*100/'poblacion-int'!$C10</f>
        <v>0</v>
      </c>
      <c r="D10" s="25">
        <f>+'poblacion-int'!E10*100/'poblacion-int'!$C10</f>
        <v>0</v>
      </c>
      <c r="E10" s="25">
        <f>+'poblacion-int'!F10*100/'poblacion-int'!$C10</f>
        <v>27.221380739079734</v>
      </c>
      <c r="F10" s="25">
        <f>+'poblacion-int'!G10*100/'poblacion-int'!$C10</f>
        <v>0</v>
      </c>
      <c r="G10" s="26">
        <f>+'poblacion-int'!H10*100/'poblacion-int'!$C10</f>
        <v>0</v>
      </c>
      <c r="H10" s="26">
        <f>+'poblacion-int'!I10*100/'poblacion-int'!$C10</f>
        <v>16.08110220516497</v>
      </c>
      <c r="I10" s="26">
        <f>+'poblacion-int'!J10*100/'poblacion-int'!$C10</f>
        <v>12.573375233803546</v>
      </c>
      <c r="J10" s="26">
        <f>+'poblacion-int'!K10*100/'poblacion-int'!$C10</f>
        <v>18.978649087155492</v>
      </c>
      <c r="K10" s="26">
        <f>+'poblacion-int'!L10*100/'poblacion-int'!$C10</f>
        <v>16.1128150396096</v>
      </c>
      <c r="L10" s="26">
        <f>+'poblacion-int'!M10*100/'poblacion-int'!$C10</f>
        <v>4.0360645899701195</v>
      </c>
      <c r="M10" s="26">
        <f>+'poblacion-int'!N10*100/'poblacion-int'!$C10</f>
        <v>2.84966319712087</v>
      </c>
      <c r="N10" s="26">
        <f>+'poblacion-int'!O10*100/'poblacion-int'!$C10</f>
        <v>1.5086505065968085</v>
      </c>
      <c r="O10" s="26">
        <f>+'poblacion-int'!P10*100/'poblacion-int'!$C10</f>
        <v>0.4329296011010552</v>
      </c>
      <c r="P10" s="26">
        <f>+'poblacion-int'!Q10*100/'poblacion-int'!$C10</f>
        <v>0.20536980039780292</v>
      </c>
      <c r="Q10" s="26">
        <f>+'poblacion-int'!R10*100/'poblacion-int'!$C10</f>
        <v>0</v>
      </c>
    </row>
    <row r="11" spans="1:17" ht="12.75">
      <c r="A11" s="12" t="s">
        <v>12</v>
      </c>
      <c r="B11" s="3" t="s">
        <v>77</v>
      </c>
      <c r="C11" s="25">
        <f>+'poblacion-int'!D11*100/'poblacion-int'!$C11</f>
        <v>29.217201572986845</v>
      </c>
      <c r="D11" s="25">
        <f>+'poblacion-int'!E11*100/'poblacion-int'!$C11</f>
        <v>0</v>
      </c>
      <c r="E11" s="25">
        <f>+'poblacion-int'!F11*100/'poblacion-int'!$C11</f>
        <v>12.393049934537254</v>
      </c>
      <c r="F11" s="25">
        <f>+'poblacion-int'!G11*100/'poblacion-int'!$C11</f>
        <v>7.923026880148104</v>
      </c>
      <c r="G11" s="26">
        <f>+'poblacion-int'!H11*100/'poblacion-int'!$C11</f>
        <v>14.288078401200629</v>
      </c>
      <c r="H11" s="26">
        <f>+'poblacion-int'!I11*100/'poblacion-int'!$C11</f>
        <v>11.53243955299046</v>
      </c>
      <c r="I11" s="26">
        <f>+'poblacion-int'!J11*100/'poblacion-int'!$C11</f>
        <v>8.226295097989745</v>
      </c>
      <c r="J11" s="26">
        <f>+'poblacion-int'!K11*100/'poblacion-int'!$C11</f>
        <v>6.517336730631881</v>
      </c>
      <c r="K11" s="26">
        <f>+'poblacion-int'!L11*100/'poblacion-int'!$C11</f>
        <v>3.9142543839421213</v>
      </c>
      <c r="L11" s="26">
        <f>+'poblacion-int'!M11*100/'poblacion-int'!$C11</f>
        <v>2.4133950215035034</v>
      </c>
      <c r="M11" s="26">
        <f>+'poblacion-int'!N11*100/'poblacion-int'!$C11</f>
        <v>1.6414790185525707</v>
      </c>
      <c r="N11" s="26">
        <f>+'poblacion-int'!O11*100/'poblacion-int'!$C11</f>
        <v>1.166935155257665</v>
      </c>
      <c r="O11" s="26">
        <f>+'poblacion-int'!P11*100/'poblacion-int'!$C11</f>
        <v>0.39955877078706675</v>
      </c>
      <c r="P11" s="26">
        <f>+'poblacion-int'!Q11*100/'poblacion-int'!$C11</f>
        <v>0.3669494794721527</v>
      </c>
      <c r="Q11" s="26">
        <f>+'poblacion-int'!R11*100/'poblacion-int'!$C11</f>
        <v>0</v>
      </c>
    </row>
    <row r="12" spans="1:17" ht="12.75">
      <c r="A12" s="12" t="s">
        <v>13</v>
      </c>
      <c r="B12" s="3" t="s">
        <v>78</v>
      </c>
      <c r="C12" s="25">
        <f>+'poblacion-int'!D12*100/'poblacion-int'!$C12</f>
        <v>0</v>
      </c>
      <c r="D12" s="25">
        <f>+'poblacion-int'!E12*100/'poblacion-int'!$C12</f>
        <v>0</v>
      </c>
      <c r="E12" s="25">
        <f>+'poblacion-int'!F12*100/'poblacion-int'!$C12</f>
        <v>0</v>
      </c>
      <c r="F12" s="25">
        <f>+'poblacion-int'!G12*100/'poblacion-int'!$C12</f>
        <v>46.398177060456746</v>
      </c>
      <c r="G12" s="26">
        <f>+'poblacion-int'!H12*100/'poblacion-int'!$C12</f>
        <v>0</v>
      </c>
      <c r="H12" s="26">
        <f>+'poblacion-int'!I12*100/'poblacion-int'!$C12</f>
        <v>16.397138879350045</v>
      </c>
      <c r="I12" s="26">
        <f>+'poblacion-int'!J12*100/'poblacion-int'!$C12</f>
        <v>0</v>
      </c>
      <c r="J12" s="26">
        <f>+'poblacion-int'!K12*100/'poblacion-int'!$C12</f>
        <v>3.497871728731263</v>
      </c>
      <c r="K12" s="26">
        <f>+'poblacion-int'!L12*100/'poblacion-int'!$C12</f>
        <v>4.6489217557505915</v>
      </c>
      <c r="L12" s="26">
        <f>+'poblacion-int'!M12*100/'poblacion-int'!$C12</f>
        <v>4.673678382141155</v>
      </c>
      <c r="M12" s="26">
        <f>+'poblacion-int'!N12*100/'poblacion-int'!$C12</f>
        <v>6.532821163987361</v>
      </c>
      <c r="N12" s="26">
        <f>+'poblacion-int'!O12*100/'poblacion-int'!$C12</f>
        <v>5.536699702121883</v>
      </c>
      <c r="O12" s="26">
        <f>+'poblacion-int'!P12*100/'poblacion-int'!$C12</f>
        <v>4.975283303652001</v>
      </c>
      <c r="P12" s="26">
        <f>+'poblacion-int'!Q12*100/'poblacion-int'!$C12</f>
        <v>7.339408023808954</v>
      </c>
      <c r="Q12" s="26">
        <f>+'poblacion-int'!R12*100/'poblacion-int'!$C12</f>
        <v>0</v>
      </c>
    </row>
    <row r="13" spans="1:17" ht="12.75">
      <c r="A13" s="12" t="s">
        <v>14</v>
      </c>
      <c r="B13" s="3" t="s">
        <v>79</v>
      </c>
      <c r="C13" s="25">
        <f>+'poblacion-int'!D13*100/'poblacion-int'!$C13</f>
        <v>0</v>
      </c>
      <c r="D13" s="25">
        <f>+'poblacion-int'!E13*100/'poblacion-int'!$C13</f>
        <v>0</v>
      </c>
      <c r="E13" s="25">
        <f>+'poblacion-int'!F13*100/'poblacion-int'!$C13</f>
        <v>0</v>
      </c>
      <c r="F13" s="25">
        <f>+'poblacion-int'!G13*100/'poblacion-int'!$C13</f>
        <v>0</v>
      </c>
      <c r="G13" s="26">
        <f>+'poblacion-int'!H13*100/'poblacion-int'!$C13</f>
        <v>22.69127636323373</v>
      </c>
      <c r="H13" s="26">
        <f>+'poblacion-int'!I13*100/'poblacion-int'!$C13</f>
        <v>9.862894335244532</v>
      </c>
      <c r="I13" s="26">
        <f>+'poblacion-int'!J13*100/'poblacion-int'!$C13</f>
        <v>7.066863082085277</v>
      </c>
      <c r="J13" s="26">
        <f>+'poblacion-int'!K13*100/'poblacion-int'!$C13</f>
        <v>12.306292514550627</v>
      </c>
      <c r="K13" s="26">
        <f>+'poblacion-int'!L13*100/'poblacion-int'!$C13</f>
        <v>15.774372601974745</v>
      </c>
      <c r="L13" s="26">
        <f>+'poblacion-int'!M13*100/'poblacion-int'!$C13</f>
        <v>11.256336563596713</v>
      </c>
      <c r="M13" s="26">
        <f>+'poblacion-int'!N13*100/'poblacion-int'!$C13</f>
        <v>11.763983766843344</v>
      </c>
      <c r="N13" s="26">
        <f>+'poblacion-int'!O13*100/'poblacion-int'!$C13</f>
        <v>7.2187480442704945</v>
      </c>
      <c r="O13" s="26">
        <f>+'poblacion-int'!P13*100/'poblacion-int'!$C13</f>
        <v>1.2745338744385553</v>
      </c>
      <c r="P13" s="26">
        <f>+'poblacion-int'!Q13*100/'poblacion-int'!$C13</f>
        <v>0.7846988537619811</v>
      </c>
      <c r="Q13" s="26">
        <f>+'poblacion-int'!R13*100/'poblacion-int'!$C13</f>
        <v>0</v>
      </c>
    </row>
    <row r="14" spans="1:17" ht="12.75">
      <c r="A14" s="12" t="s">
        <v>15</v>
      </c>
      <c r="B14" s="3" t="s">
        <v>80</v>
      </c>
      <c r="C14" s="25">
        <f>+'poblacion-int'!D14*100/'poblacion-int'!$C14</f>
        <v>0</v>
      </c>
      <c r="D14" s="25">
        <f>+'poblacion-int'!E14*100/'poblacion-int'!$C14</f>
        <v>0</v>
      </c>
      <c r="E14" s="25">
        <f>+'poblacion-int'!F14*100/'poblacion-int'!$C14</f>
        <v>0</v>
      </c>
      <c r="F14" s="25">
        <f>+'poblacion-int'!G14*100/'poblacion-int'!$C14</f>
        <v>34.65142068597263</v>
      </c>
      <c r="G14" s="26">
        <f>+'poblacion-int'!H14*100/'poblacion-int'!$C14</f>
        <v>19.160141501657794</v>
      </c>
      <c r="H14" s="26">
        <f>+'poblacion-int'!I14*100/'poblacion-int'!$C14</f>
        <v>14.157162053816629</v>
      </c>
      <c r="I14" s="26">
        <f>+'poblacion-int'!J14*100/'poblacion-int'!$C14</f>
        <v>12.50797132975049</v>
      </c>
      <c r="J14" s="26">
        <f>+'poblacion-int'!K14*100/'poblacion-int'!$C14</f>
        <v>9.08888404600171</v>
      </c>
      <c r="K14" s="26">
        <f>+'poblacion-int'!L14*100/'poblacion-int'!$C14</f>
        <v>5.710648570709414</v>
      </c>
      <c r="L14" s="26">
        <f>+'poblacion-int'!M14*100/'poblacion-int'!$C14</f>
        <v>2.4406543044376483</v>
      </c>
      <c r="M14" s="26">
        <f>+'poblacion-int'!N14*100/'poblacion-int'!$C14</f>
        <v>0.8881247491996503</v>
      </c>
      <c r="N14" s="26">
        <f>+'poblacion-int'!O14*100/'poblacion-int'!$C14</f>
        <v>0.9522974719324755</v>
      </c>
      <c r="O14" s="26">
        <f>+'poblacion-int'!P14*100/'poblacion-int'!$C14</f>
        <v>0.2861234930869573</v>
      </c>
      <c r="P14" s="26">
        <f>+'poblacion-int'!Q14*100/'poblacion-int'!$C14</f>
        <v>0.1565717934345997</v>
      </c>
      <c r="Q14" s="26">
        <f>+'poblacion-int'!R14*100/'poblacion-int'!$C14</f>
        <v>0</v>
      </c>
    </row>
    <row r="15" spans="1:17" ht="12.75">
      <c r="A15" s="12" t="s">
        <v>16</v>
      </c>
      <c r="B15" s="3" t="s">
        <v>156</v>
      </c>
      <c r="C15" s="25">
        <f>+'poblacion-int'!D15*100/'poblacion-int'!$C15</f>
        <v>0</v>
      </c>
      <c r="D15" s="25">
        <f>+'poblacion-int'!E15*100/'poblacion-int'!$C15</f>
        <v>0</v>
      </c>
      <c r="E15" s="25">
        <f>+'poblacion-int'!F15*100/'poblacion-int'!$C15</f>
        <v>0</v>
      </c>
      <c r="F15" s="25">
        <f>+'poblacion-int'!G15*100/'poblacion-int'!$C15</f>
        <v>29.803224653508597</v>
      </c>
      <c r="G15" s="26">
        <f>+'poblacion-int'!H15*100/'poblacion-int'!$C15</f>
        <v>8.334491614047629</v>
      </c>
      <c r="H15" s="26">
        <f>+'poblacion-int'!I15*100/'poblacion-int'!$C15</f>
        <v>27.413360602570723</v>
      </c>
      <c r="I15" s="26">
        <f>+'poblacion-int'!J15*100/'poblacion-int'!$C15</f>
        <v>3.853434467786559</v>
      </c>
      <c r="J15" s="26">
        <f>+'poblacion-int'!K15*100/'poblacion-int'!$C15</f>
        <v>8.626378354050011</v>
      </c>
      <c r="K15" s="26">
        <f>+'poblacion-int'!L15*100/'poblacion-int'!$C15</f>
        <v>9.906444012019644</v>
      </c>
      <c r="L15" s="26">
        <f>+'poblacion-int'!M15*100/'poblacion-int'!$C15</f>
        <v>4.659928782282938</v>
      </c>
      <c r="M15" s="26">
        <f>+'poblacion-int'!N15*100/'poblacion-int'!$C15</f>
        <v>3.5876917781925526</v>
      </c>
      <c r="N15" s="26">
        <f>+'poblacion-int'!O15*100/'poblacion-int'!$C15</f>
        <v>1.8335583707292535</v>
      </c>
      <c r="O15" s="26">
        <f>+'poblacion-int'!P15*100/'poblacion-int'!$C15</f>
        <v>1.0452656103146551</v>
      </c>
      <c r="P15" s="26">
        <f>+'poblacion-int'!Q15*100/'poblacion-int'!$C15</f>
        <v>0.9362217544974385</v>
      </c>
      <c r="Q15" s="26">
        <f>+'poblacion-int'!R15*100/'poblacion-int'!$C15</f>
        <v>0</v>
      </c>
    </row>
    <row r="16" spans="1:17" ht="12.75">
      <c r="A16" s="12" t="s">
        <v>17</v>
      </c>
      <c r="B16" s="3" t="s">
        <v>81</v>
      </c>
      <c r="C16" s="25">
        <f>+'poblacion-int'!D16*100/'poblacion-int'!$C16</f>
        <v>0</v>
      </c>
      <c r="D16" s="25">
        <f>+'poblacion-int'!E16*100/'poblacion-int'!$C16</f>
        <v>0</v>
      </c>
      <c r="E16" s="25">
        <f>+'poblacion-int'!F16*100/'poblacion-int'!$C16</f>
        <v>0</v>
      </c>
      <c r="F16" s="25">
        <f>+'poblacion-int'!G16*100/'poblacion-int'!$C16</f>
        <v>0</v>
      </c>
      <c r="G16" s="26">
        <f>+'poblacion-int'!H16*100/'poblacion-int'!$C16</f>
        <v>23.72631678219456</v>
      </c>
      <c r="H16" s="26">
        <f>+'poblacion-int'!I16*100/'poblacion-int'!$C16</f>
        <v>18.983731786674213</v>
      </c>
      <c r="I16" s="26">
        <f>+'poblacion-int'!J16*100/'poblacion-int'!$C16</f>
        <v>22.736454944122222</v>
      </c>
      <c r="J16" s="26">
        <f>+'poblacion-int'!K16*100/'poblacion-int'!$C16</f>
        <v>14.697788466072524</v>
      </c>
      <c r="K16" s="26">
        <f>+'poblacion-int'!L16*100/'poblacion-int'!$C16</f>
        <v>8.917810157023624</v>
      </c>
      <c r="L16" s="26">
        <f>+'poblacion-int'!M16*100/'poblacion-int'!$C16</f>
        <v>5.163389446880747</v>
      </c>
      <c r="M16" s="26">
        <f>+'poblacion-int'!N16*100/'poblacion-int'!$C16</f>
        <v>3.7212241241099635</v>
      </c>
      <c r="N16" s="26">
        <f>+'poblacion-int'!O16*100/'poblacion-int'!$C16</f>
        <v>1.4708351016173904</v>
      </c>
      <c r="O16" s="26">
        <f>+'poblacion-int'!P16*100/'poblacion-int'!$C16</f>
        <v>0.3280049040411185</v>
      </c>
      <c r="P16" s="26">
        <f>+'poblacion-int'!Q16*100/'poblacion-int'!$C16</f>
        <v>0.2544442872636394</v>
      </c>
      <c r="Q16" s="26">
        <f>+'poblacion-int'!R16*100/'poblacion-int'!$C16</f>
        <v>0</v>
      </c>
    </row>
    <row r="17" spans="1:17" ht="12.75">
      <c r="A17" s="12" t="s">
        <v>18</v>
      </c>
      <c r="B17" s="3" t="s">
        <v>82</v>
      </c>
      <c r="C17" s="25">
        <f>+'poblacion-int'!D17*100/'poblacion-int'!$C17</f>
        <v>0</v>
      </c>
      <c r="D17" s="25">
        <f>+'poblacion-int'!E17*100/'poblacion-int'!$C17</f>
        <v>0</v>
      </c>
      <c r="E17" s="25">
        <f>+'poblacion-int'!F17*100/'poblacion-int'!$C17</f>
        <v>36.95568816800003</v>
      </c>
      <c r="F17" s="25">
        <f>+'poblacion-int'!G17*100/'poblacion-int'!$C17</f>
        <v>0</v>
      </c>
      <c r="G17" s="26">
        <f>+'poblacion-int'!H17*100/'poblacion-int'!$C17</f>
        <v>0</v>
      </c>
      <c r="H17" s="26">
        <f>+'poblacion-int'!I17*100/'poblacion-int'!$C17</f>
        <v>13.707518827782101</v>
      </c>
      <c r="I17" s="26">
        <f>+'poblacion-int'!J17*100/'poblacion-int'!$C17</f>
        <v>12.581760783861156</v>
      </c>
      <c r="J17" s="26">
        <f>+'poblacion-int'!K17*100/'poblacion-int'!$C17</f>
        <v>15.262509353396446</v>
      </c>
      <c r="K17" s="26">
        <f>+'poblacion-int'!L17*100/'poblacion-int'!$C17</f>
        <v>11.073925026400465</v>
      </c>
      <c r="L17" s="26">
        <f>+'poblacion-int'!M17*100/'poblacion-int'!$C17</f>
        <v>4.048112754496145</v>
      </c>
      <c r="M17" s="26">
        <f>+'poblacion-int'!N17*100/'poblacion-int'!$C17</f>
        <v>2.8867404514696777</v>
      </c>
      <c r="N17" s="26">
        <f>+'poblacion-int'!O17*100/'poblacion-int'!$C17</f>
        <v>2.3099631820533917</v>
      </c>
      <c r="O17" s="26">
        <f>+'poblacion-int'!P17*100/'poblacion-int'!$C17</f>
        <v>0.5680908647564021</v>
      </c>
      <c r="P17" s="26">
        <f>+'poblacion-int'!Q17*100/'poblacion-int'!$C17</f>
        <v>0.605690587784185</v>
      </c>
      <c r="Q17" s="26">
        <f>+'poblacion-int'!R17*100/'poblacion-int'!$C17</f>
        <v>0</v>
      </c>
    </row>
    <row r="18" spans="1:17" ht="12.75">
      <c r="A18" s="12" t="s">
        <v>19</v>
      </c>
      <c r="B18" s="3" t="s">
        <v>83</v>
      </c>
      <c r="C18" s="25">
        <f>+'poblacion-int'!D18*100/'poblacion-int'!$C18</f>
        <v>0</v>
      </c>
      <c r="D18" s="25">
        <f>+'poblacion-int'!E18*100/'poblacion-int'!$C18</f>
        <v>0</v>
      </c>
      <c r="E18" s="25">
        <f>+'poblacion-int'!F18*100/'poblacion-int'!$C18</f>
        <v>19.110226967616406</v>
      </c>
      <c r="F18" s="25">
        <f>+'poblacion-int'!G18*100/'poblacion-int'!$C18</f>
        <v>0</v>
      </c>
      <c r="G18" s="26">
        <f>+'poblacion-int'!H18*100/'poblacion-int'!$C18</f>
        <v>12.568998643564253</v>
      </c>
      <c r="H18" s="26">
        <f>+'poblacion-int'!I18*100/'poblacion-int'!$C18</f>
        <v>2.824977944842929</v>
      </c>
      <c r="I18" s="26">
        <f>+'poblacion-int'!J18*100/'poblacion-int'!$C18</f>
        <v>5.6433306251111475</v>
      </c>
      <c r="J18" s="26">
        <f>+'poblacion-int'!K18*100/'poblacion-int'!$C18</f>
        <v>5.34257848323285</v>
      </c>
      <c r="K18" s="26">
        <f>+'poblacion-int'!L18*100/'poblacion-int'!$C18</f>
        <v>10.76675233017529</v>
      </c>
      <c r="L18" s="26">
        <f>+'poblacion-int'!M18*100/'poblacion-int'!$C18</f>
        <v>4.5258402753320475</v>
      </c>
      <c r="M18" s="26">
        <f>+'poblacion-int'!N18*100/'poblacion-int'!$C18</f>
        <v>3.5284764332365115</v>
      </c>
      <c r="N18" s="26">
        <f>+'poblacion-int'!O18*100/'poblacion-int'!$C18</f>
        <v>7.423434606895157</v>
      </c>
      <c r="O18" s="26">
        <f>+'poblacion-int'!P18*100/'poblacion-int'!$C18</f>
        <v>8.107493174233998</v>
      </c>
      <c r="P18" s="26">
        <f>+'poblacion-int'!Q18*100/'poblacion-int'!$C18</f>
        <v>20.157890515759412</v>
      </c>
      <c r="Q18" s="26">
        <f>+'poblacion-int'!R18*100/'poblacion-int'!$C18</f>
        <v>0</v>
      </c>
    </row>
    <row r="19" spans="1:17" ht="12.75">
      <c r="A19" s="12" t="s">
        <v>20</v>
      </c>
      <c r="B19" s="3" t="s">
        <v>84</v>
      </c>
      <c r="C19" s="25">
        <f>+'poblacion-int'!D19*100/'poblacion-int'!$C19</f>
        <v>0</v>
      </c>
      <c r="D19" s="25">
        <f>+'poblacion-int'!E19*100/'poblacion-int'!$C19</f>
        <v>0</v>
      </c>
      <c r="E19" s="25">
        <f>+'poblacion-int'!F19*100/'poblacion-int'!$C19</f>
        <v>0</v>
      </c>
      <c r="F19" s="25">
        <f>+'poblacion-int'!G19*100/'poblacion-int'!$C19</f>
        <v>0</v>
      </c>
      <c r="G19" s="26">
        <f>+'poblacion-int'!H19*100/'poblacion-int'!$C19</f>
        <v>25.550566309813906</v>
      </c>
      <c r="H19" s="26">
        <f>+'poblacion-int'!I19*100/'poblacion-int'!$C19</f>
        <v>0</v>
      </c>
      <c r="I19" s="26">
        <f>+'poblacion-int'!J19*100/'poblacion-int'!$C19</f>
        <v>7.228778212815668</v>
      </c>
      <c r="J19" s="26">
        <f>+'poblacion-int'!K19*100/'poblacion-int'!$C19</f>
        <v>16.007721162007503</v>
      </c>
      <c r="K19" s="26">
        <f>+'poblacion-int'!L19*100/'poblacion-int'!$C19</f>
        <v>12.659146291378036</v>
      </c>
      <c r="L19" s="26">
        <f>+'poblacion-int'!M19*100/'poblacion-int'!$C19</f>
        <v>12.584307605253311</v>
      </c>
      <c r="M19" s="26">
        <f>+'poblacion-int'!N19*100/'poblacion-int'!$C19</f>
        <v>9.710319524683076</v>
      </c>
      <c r="N19" s="26">
        <f>+'poblacion-int'!O19*100/'poblacion-int'!$C19</f>
        <v>9.261743741386706</v>
      </c>
      <c r="O19" s="26">
        <f>+'poblacion-int'!P19*100/'poblacion-int'!$C19</f>
        <v>3.976033367102009</v>
      </c>
      <c r="P19" s="26">
        <f>+'poblacion-int'!Q19*100/'poblacion-int'!$C19</f>
        <v>3.021383785559784</v>
      </c>
      <c r="Q19" s="26">
        <f>+'poblacion-int'!R19*100/'poblacion-int'!$C19</f>
        <v>0</v>
      </c>
    </row>
    <row r="20" spans="1:17" ht="12.75">
      <c r="A20" s="12" t="s">
        <v>21</v>
      </c>
      <c r="B20" s="3" t="s">
        <v>85</v>
      </c>
      <c r="C20" s="25">
        <f>+'poblacion-int'!D20*100/'poblacion-int'!$C20</f>
        <v>0</v>
      </c>
      <c r="D20" s="25">
        <f>+'poblacion-int'!E20*100/'poblacion-int'!$C20</f>
        <v>0</v>
      </c>
      <c r="E20" s="25">
        <f>+'poblacion-int'!F20*100/'poblacion-int'!$C20</f>
        <v>0</v>
      </c>
      <c r="F20" s="25">
        <f>+'poblacion-int'!G20*100/'poblacion-int'!$C20</f>
        <v>0</v>
      </c>
      <c r="G20" s="26">
        <f>+'poblacion-int'!H20*100/'poblacion-int'!$C20</f>
        <v>12.246799064494391</v>
      </c>
      <c r="H20" s="26">
        <f>+'poblacion-int'!I20*100/'poblacion-int'!$C20</f>
        <v>28.572693278365772</v>
      </c>
      <c r="I20" s="26">
        <f>+'poblacion-int'!J20*100/'poblacion-int'!$C20</f>
        <v>6.7250697004532185</v>
      </c>
      <c r="J20" s="26">
        <f>+'poblacion-int'!K20*100/'poblacion-int'!$C20</f>
        <v>15.74159960888466</v>
      </c>
      <c r="K20" s="26">
        <f>+'poblacion-int'!L20*100/'poblacion-int'!$C20</f>
        <v>11.689988240113106</v>
      </c>
      <c r="L20" s="26">
        <f>+'poblacion-int'!M20*100/'poblacion-int'!$C20</f>
        <v>7.8997370542144</v>
      </c>
      <c r="M20" s="26">
        <f>+'poblacion-int'!N20*100/'poblacion-int'!$C20</f>
        <v>6.387864853794215</v>
      </c>
      <c r="N20" s="26">
        <f>+'poblacion-int'!O20*100/'poblacion-int'!$C20</f>
        <v>5.365151094726549</v>
      </c>
      <c r="O20" s="26">
        <f>+'poblacion-int'!P20*100/'poblacion-int'!$C20</f>
        <v>2.419101227520778</v>
      </c>
      <c r="P20" s="26">
        <f>+'poblacion-int'!Q20*100/'poblacion-int'!$C20</f>
        <v>2.951995877432909</v>
      </c>
      <c r="Q20" s="26">
        <f>+'poblacion-int'!R20*100/'poblacion-int'!$C20</f>
        <v>0</v>
      </c>
    </row>
    <row r="21" spans="1:17" ht="12.75">
      <c r="A21" s="12" t="s">
        <v>22</v>
      </c>
      <c r="B21" s="3" t="s">
        <v>86</v>
      </c>
      <c r="C21" s="25">
        <f>+'poblacion-int'!D21*100/'poblacion-int'!$C21</f>
        <v>0</v>
      </c>
      <c r="D21" s="25">
        <f>+'poblacion-int'!E21*100/'poblacion-int'!$C21</f>
        <v>0</v>
      </c>
      <c r="E21" s="25">
        <f>+'poblacion-int'!F21*100/'poblacion-int'!$C21</f>
        <v>25.52647233789411</v>
      </c>
      <c r="F21" s="25">
        <f>+'poblacion-int'!G21*100/'poblacion-int'!$C21</f>
        <v>0</v>
      </c>
      <c r="G21" s="26">
        <f>+'poblacion-int'!H21*100/'poblacion-int'!$C21</f>
        <v>5.417987128873506</v>
      </c>
      <c r="H21" s="26">
        <f>+'poblacion-int'!I21*100/'poblacion-int'!$C21</f>
        <v>7.075117624790439</v>
      </c>
      <c r="I21" s="26">
        <f>+'poblacion-int'!J21*100/'poblacion-int'!$C21</f>
        <v>17.942025850413714</v>
      </c>
      <c r="J21" s="26">
        <f>+'poblacion-int'!K21*100/'poblacion-int'!$C21</f>
        <v>11.14250175761181</v>
      </c>
      <c r="K21" s="26">
        <f>+'poblacion-int'!L21*100/'poblacion-int'!$C21</f>
        <v>14.787626412849495</v>
      </c>
      <c r="L21" s="26">
        <f>+'poblacion-int'!M21*100/'poblacion-int'!$C21</f>
        <v>8.136931480179546</v>
      </c>
      <c r="M21" s="26">
        <f>+'poblacion-int'!N21*100/'poblacion-int'!$C21</f>
        <v>5.185766048347845</v>
      </c>
      <c r="N21" s="26">
        <f>+'poblacion-int'!O21*100/'poblacion-int'!$C21</f>
        <v>3.1887945486993674</v>
      </c>
      <c r="O21" s="26">
        <f>+'poblacion-int'!P21*100/'poblacion-int'!$C21</f>
        <v>1.0877724298307285</v>
      </c>
      <c r="P21" s="26">
        <f>+'poblacion-int'!Q21*100/'poblacion-int'!$C21</f>
        <v>0.509004380509437</v>
      </c>
      <c r="Q21" s="26">
        <f>+'poblacion-int'!R21*100/'poblacion-int'!$C21</f>
        <v>0</v>
      </c>
    </row>
    <row r="22" spans="1:17" ht="12.75">
      <c r="A22" s="12" t="s">
        <v>23</v>
      </c>
      <c r="B22" s="3" t="s">
        <v>87</v>
      </c>
      <c r="C22" s="25">
        <f>+'poblacion-int'!D22*100/'poblacion-int'!$C22</f>
        <v>0</v>
      </c>
      <c r="D22" s="25">
        <f>+'poblacion-int'!E22*100/'poblacion-int'!$C22</f>
        <v>0</v>
      </c>
      <c r="E22" s="25">
        <f>+'poblacion-int'!F22*100/'poblacion-int'!$C22</f>
        <v>0</v>
      </c>
      <c r="F22" s="25">
        <f>+'poblacion-int'!G22*100/'poblacion-int'!$C22</f>
        <v>0</v>
      </c>
      <c r="G22" s="26">
        <f>+'poblacion-int'!H22*100/'poblacion-int'!$C22</f>
        <v>32.26728430443615</v>
      </c>
      <c r="H22" s="26">
        <f>+'poblacion-int'!I22*100/'poblacion-int'!$C22</f>
        <v>13.333411317900188</v>
      </c>
      <c r="I22" s="26">
        <f>+'poblacion-int'!J22*100/'poblacion-int'!$C22</f>
        <v>4.568725849154452</v>
      </c>
      <c r="J22" s="26">
        <f>+'poblacion-int'!K22*100/'poblacion-int'!$C22</f>
        <v>8.320953283345226</v>
      </c>
      <c r="K22" s="26">
        <f>+'poblacion-int'!L22*100/'poblacion-int'!$C22</f>
        <v>12.249035915792264</v>
      </c>
      <c r="L22" s="26">
        <f>+'poblacion-int'!M22*100/'poblacion-int'!$C22</f>
        <v>7.782079926382569</v>
      </c>
      <c r="M22" s="26">
        <f>+'poblacion-int'!N22*100/'poblacion-int'!$C22</f>
        <v>6.877458950873622</v>
      </c>
      <c r="N22" s="26">
        <f>+'poblacion-int'!O22*100/'poblacion-int'!$C22</f>
        <v>5.756820725178487</v>
      </c>
      <c r="O22" s="26">
        <f>+'poblacion-int'!P22*100/'poblacion-int'!$C22</f>
        <v>4.099258756692051</v>
      </c>
      <c r="P22" s="26">
        <f>+'poblacion-int'!Q22*100/'poblacion-int'!$C22</f>
        <v>4.744970970244989</v>
      </c>
      <c r="Q22" s="26">
        <f>+'poblacion-int'!R22*100/'poblacion-int'!$C22</f>
        <v>0</v>
      </c>
    </row>
    <row r="23" spans="1:17" ht="12.75">
      <c r="A23" s="12" t="s">
        <v>88</v>
      </c>
      <c r="B23" s="3" t="s">
        <v>157</v>
      </c>
      <c r="C23" s="25">
        <f>+'poblacion-int'!D23*100/'poblacion-int'!$C23</f>
        <v>0</v>
      </c>
      <c r="D23" s="25">
        <f>+'poblacion-int'!E23*100/'poblacion-int'!$C23</f>
        <v>0</v>
      </c>
      <c r="E23" s="25">
        <f>+'poblacion-int'!F23*100/'poblacion-int'!$C23</f>
        <v>0</v>
      </c>
      <c r="F23" s="25">
        <f>+'poblacion-int'!G23*100/'poblacion-int'!$C23</f>
        <v>25.784976754738892</v>
      </c>
      <c r="G23" s="26">
        <f>+'poblacion-int'!H23*100/'poblacion-int'!$C23</f>
        <v>8.581792456951524</v>
      </c>
      <c r="H23" s="26">
        <f>+'poblacion-int'!I23*100/'poblacion-int'!$C23</f>
        <v>15.482513560322827</v>
      </c>
      <c r="I23" s="26">
        <f>+'poblacion-int'!J23*100/'poblacion-int'!$C23</f>
        <v>14.665018806184268</v>
      </c>
      <c r="J23" s="26">
        <f>+'poblacion-int'!K23*100/'poblacion-int'!$C23</f>
        <v>16.047051396054435</v>
      </c>
      <c r="K23" s="26">
        <f>+'poblacion-int'!L23*100/'poblacion-int'!$C23</f>
        <v>8.312911231146254</v>
      </c>
      <c r="L23" s="26">
        <f>+'poblacion-int'!M23*100/'poblacion-int'!$C23</f>
        <v>4.913142063141993</v>
      </c>
      <c r="M23" s="26">
        <f>+'poblacion-int'!N23*100/'poblacion-int'!$C23</f>
        <v>2.139494114347801</v>
      </c>
      <c r="N23" s="26">
        <f>+'poblacion-int'!O23*100/'poblacion-int'!$C23</f>
        <v>2.42218580143657</v>
      </c>
      <c r="O23" s="26">
        <f>+'poblacion-int'!P23*100/'poblacion-int'!$C23</f>
        <v>0.9299513674470516</v>
      </c>
      <c r="P23" s="26">
        <f>+'poblacion-int'!Q23*100/'poblacion-int'!$C23</f>
        <v>0.7209624482283856</v>
      </c>
      <c r="Q23" s="26">
        <f>+'poblacion-int'!R23*100/'poblacion-int'!$C23</f>
        <v>0</v>
      </c>
    </row>
    <row r="24" spans="1:17" ht="12.75">
      <c r="A24" s="12" t="s">
        <v>89</v>
      </c>
      <c r="B24" s="3" t="s">
        <v>90</v>
      </c>
      <c r="C24" s="25">
        <f>+'poblacion-int'!D24*100/'poblacion-int'!$C24</f>
        <v>0</v>
      </c>
      <c r="D24" s="25">
        <f>+'poblacion-int'!E24*100/'poblacion-int'!$C24</f>
        <v>0</v>
      </c>
      <c r="E24" s="25">
        <f>+'poblacion-int'!F24*100/'poblacion-int'!$C24</f>
        <v>0</v>
      </c>
      <c r="F24" s="25">
        <f>+'poblacion-int'!G24*100/'poblacion-int'!$C24</f>
        <v>28.5301014621586</v>
      </c>
      <c r="G24" s="26">
        <f>+'poblacion-int'!H24*100/'poblacion-int'!$C24</f>
        <v>0</v>
      </c>
      <c r="H24" s="26">
        <f>+'poblacion-int'!I24*100/'poblacion-int'!$C24</f>
        <v>4.696648070379793</v>
      </c>
      <c r="I24" s="26">
        <f>+'poblacion-int'!J24*100/'poblacion-int'!$C24</f>
        <v>30.86855899212212</v>
      </c>
      <c r="J24" s="26">
        <f>+'poblacion-int'!K24*100/'poblacion-int'!$C24</f>
        <v>8.154714465254575</v>
      </c>
      <c r="K24" s="26">
        <f>+'poblacion-int'!L24*100/'poblacion-int'!$C24</f>
        <v>16.99242099132514</v>
      </c>
      <c r="L24" s="26">
        <f>+'poblacion-int'!M24*100/'poblacion-int'!$C24</f>
        <v>5.3719768261655885</v>
      </c>
      <c r="M24" s="26">
        <f>+'poblacion-int'!N24*100/'poblacion-int'!$C24</f>
        <v>2.4748643595009656</v>
      </c>
      <c r="N24" s="26">
        <f>+'poblacion-int'!O24*100/'poblacion-int'!$C24</f>
        <v>2.031925328755786</v>
      </c>
      <c r="O24" s="26">
        <f>+'poblacion-int'!P24*100/'poblacion-int'!$C24</f>
        <v>0.4306777426968703</v>
      </c>
      <c r="P24" s="26">
        <f>+'poblacion-int'!Q24*100/'poblacion-int'!$C24</f>
        <v>0.4481117616405603</v>
      </c>
      <c r="Q24" s="26">
        <f>+'poblacion-int'!R24*100/'poblacion-int'!$C24</f>
        <v>0</v>
      </c>
    </row>
    <row r="25" spans="1:17" ht="12.75">
      <c r="A25" s="12" t="s">
        <v>91</v>
      </c>
      <c r="B25" s="3" t="s">
        <v>92</v>
      </c>
      <c r="C25" s="25">
        <f>+'poblacion-int'!D25*100/'poblacion-int'!$C25</f>
        <v>0</v>
      </c>
      <c r="D25" s="25">
        <f>+'poblacion-int'!E25*100/'poblacion-int'!$C25</f>
        <v>0</v>
      </c>
      <c r="E25" s="25">
        <f>+'poblacion-int'!F25*100/'poblacion-int'!$C25</f>
        <v>0</v>
      </c>
      <c r="F25" s="25">
        <f>+'poblacion-int'!G25*100/'poblacion-int'!$C25</f>
        <v>0</v>
      </c>
      <c r="G25" s="26">
        <f>+'poblacion-int'!H25*100/'poblacion-int'!$C25</f>
        <v>22.77840787174693</v>
      </c>
      <c r="H25" s="26">
        <f>+'poblacion-int'!I25*100/'poblacion-int'!$C25</f>
        <v>0</v>
      </c>
      <c r="I25" s="26">
        <f>+'poblacion-int'!J25*100/'poblacion-int'!$C25</f>
        <v>26.366586238455778</v>
      </c>
      <c r="J25" s="26">
        <f>+'poblacion-int'!K25*100/'poblacion-int'!$C25</f>
        <v>8.231703311861482</v>
      </c>
      <c r="K25" s="26">
        <f>+'poblacion-int'!L25*100/'poblacion-int'!$C25</f>
        <v>5.331470785291709</v>
      </c>
      <c r="L25" s="26">
        <f>+'poblacion-int'!M25*100/'poblacion-int'!$C25</f>
        <v>8.20980815463236</v>
      </c>
      <c r="M25" s="26">
        <f>+'poblacion-int'!N25*100/'poblacion-int'!$C25</f>
        <v>8.307460555874252</v>
      </c>
      <c r="N25" s="26">
        <f>+'poblacion-int'!O25*100/'poblacion-int'!$C25</f>
        <v>8.271114594873906</v>
      </c>
      <c r="O25" s="26">
        <f>+'poblacion-int'!P25*100/'poblacion-int'!$C25</f>
        <v>5.720328777680953</v>
      </c>
      <c r="P25" s="26">
        <f>+'poblacion-int'!Q25*100/'poblacion-int'!$C25</f>
        <v>6.7831197095826345</v>
      </c>
      <c r="Q25" s="26">
        <f>+'poblacion-int'!R25*100/'poblacion-int'!$C25</f>
        <v>0</v>
      </c>
    </row>
    <row r="26" spans="1:17" ht="12.75">
      <c r="A26" s="12" t="s">
        <v>93</v>
      </c>
      <c r="B26" s="3" t="s">
        <v>94</v>
      </c>
      <c r="C26" s="25">
        <f>+'poblacion-int'!D26*100/'poblacion-int'!$C26</f>
        <v>0</v>
      </c>
      <c r="D26" s="25">
        <f>+'poblacion-int'!E26*100/'poblacion-int'!$C26</f>
        <v>0</v>
      </c>
      <c r="E26" s="25">
        <f>+'poblacion-int'!F26*100/'poblacion-int'!$C26</f>
        <v>0</v>
      </c>
      <c r="F26" s="25">
        <f>+'poblacion-int'!G26*100/'poblacion-int'!$C26</f>
        <v>16.874440799284223</v>
      </c>
      <c r="G26" s="26">
        <f>+'poblacion-int'!H26*100/'poblacion-int'!$C26</f>
        <v>8.785416045332537</v>
      </c>
      <c r="H26" s="26">
        <f>+'poblacion-int'!I26*100/'poblacion-int'!$C26</f>
        <v>14.100357888458097</v>
      </c>
      <c r="I26" s="26">
        <f>+'poblacion-int'!J26*100/'poblacion-int'!$C26</f>
        <v>17.73739934387116</v>
      </c>
      <c r="J26" s="26">
        <f>+'poblacion-int'!K26*100/'poblacion-int'!$C26</f>
        <v>14.937220399642111</v>
      </c>
      <c r="K26" s="26">
        <f>+'poblacion-int'!L26*100/'poblacion-int'!$C26</f>
        <v>15.909931404712198</v>
      </c>
      <c r="L26" s="26">
        <f>+'poblacion-int'!M26*100/'poblacion-int'!$C26</f>
        <v>4.867581270504027</v>
      </c>
      <c r="M26" s="26">
        <f>+'poblacion-int'!N26*100/'poblacion-int'!$C26</f>
        <v>2.9363256784968685</v>
      </c>
      <c r="N26" s="26">
        <f>+'poblacion-int'!O26*100/'poblacion-int'!$C26</f>
        <v>2.42126453921861</v>
      </c>
      <c r="O26" s="26">
        <f>+'poblacion-int'!P26*100/'poblacion-int'!$C26</f>
        <v>0.6395764986579183</v>
      </c>
      <c r="P26" s="26">
        <f>+'poblacion-int'!Q26*100/'poblacion-int'!$C26</f>
        <v>0.7904861318222487</v>
      </c>
      <c r="Q26" s="26">
        <f>+'poblacion-int'!R26*100/'poblacion-int'!$C26</f>
        <v>0</v>
      </c>
    </row>
    <row r="27" spans="1:17" ht="12.75">
      <c r="A27" s="12" t="s">
        <v>95</v>
      </c>
      <c r="B27" s="3" t="s">
        <v>96</v>
      </c>
      <c r="C27" s="25">
        <f>+'poblacion-int'!D27*100/'poblacion-int'!$C27</f>
        <v>0</v>
      </c>
      <c r="D27" s="25">
        <f>+'poblacion-int'!E27*100/'poblacion-int'!$C27</f>
        <v>0</v>
      </c>
      <c r="E27" s="25">
        <f>+'poblacion-int'!F27*100/'poblacion-int'!$C27</f>
        <v>0</v>
      </c>
      <c r="F27" s="25">
        <f>+'poblacion-int'!G27*100/'poblacion-int'!$C27</f>
        <v>25.34095086571086</v>
      </c>
      <c r="G27" s="26">
        <f>+'poblacion-int'!H27*100/'poblacion-int'!$C27</f>
        <v>0</v>
      </c>
      <c r="H27" s="26">
        <f>+'poblacion-int'!I27*100/'poblacion-int'!$C27</f>
        <v>12.804364813910835</v>
      </c>
      <c r="I27" s="26">
        <f>+'poblacion-int'!J27*100/'poblacion-int'!$C27</f>
        <v>4.455010958238164</v>
      </c>
      <c r="J27" s="26">
        <f>+'poblacion-int'!K27*100/'poblacion-int'!$C27</f>
        <v>9.665949509741884</v>
      </c>
      <c r="K27" s="26">
        <f>+'poblacion-int'!L27*100/'poblacion-int'!$C27</f>
        <v>11.301750304841914</v>
      </c>
      <c r="L27" s="26">
        <f>+'poblacion-int'!M27*100/'poblacion-int'!$C27</f>
        <v>5.176788221752153</v>
      </c>
      <c r="M27" s="26">
        <f>+'poblacion-int'!N27*100/'poblacion-int'!$C27</f>
        <v>7.430910869648192</v>
      </c>
      <c r="N27" s="26">
        <f>+'poblacion-int'!O27*100/'poblacion-int'!$C27</f>
        <v>9.889734611760971</v>
      </c>
      <c r="O27" s="26">
        <f>+'poblacion-int'!P27*100/'poblacion-int'!$C27</f>
        <v>6.179200842106955</v>
      </c>
      <c r="P27" s="26">
        <f>+'poblacion-int'!Q27*100/'poblacion-int'!$C27</f>
        <v>7.755339002288072</v>
      </c>
      <c r="Q27" s="26">
        <f>+'poblacion-int'!R27*100/'poblacion-int'!$C27</f>
        <v>0</v>
      </c>
    </row>
    <row r="28" spans="1:17" ht="12.75">
      <c r="A28" s="12" t="s">
        <v>97</v>
      </c>
      <c r="B28" s="3" t="s">
        <v>98</v>
      </c>
      <c r="C28" s="25">
        <f>+'poblacion-int'!D28*100/'poblacion-int'!$C28</f>
        <v>0</v>
      </c>
      <c r="D28" s="25">
        <f>+'poblacion-int'!E28*100/'poblacion-int'!$C28</f>
        <v>0</v>
      </c>
      <c r="E28" s="25">
        <f>+'poblacion-int'!F28*100/'poblacion-int'!$C28</f>
        <v>0</v>
      </c>
      <c r="F28" s="25">
        <f>+'poblacion-int'!G28*100/'poblacion-int'!$C28</f>
        <v>29.9176139703555</v>
      </c>
      <c r="G28" s="26">
        <f>+'poblacion-int'!H28*100/'poblacion-int'!$C28</f>
        <v>0</v>
      </c>
      <c r="H28" s="26">
        <f>+'poblacion-int'!I28*100/'poblacion-int'!$C28</f>
        <v>0</v>
      </c>
      <c r="I28" s="26">
        <f>+'poblacion-int'!J28*100/'poblacion-int'!$C28</f>
        <v>13.549155791891623</v>
      </c>
      <c r="J28" s="26">
        <f>+'poblacion-int'!K28*100/'poblacion-int'!$C28</f>
        <v>14.27466833066551</v>
      </c>
      <c r="K28" s="26">
        <f>+'poblacion-int'!L28*100/'poblacion-int'!$C28</f>
        <v>14.352442189605433</v>
      </c>
      <c r="L28" s="26">
        <f>+'poblacion-int'!M28*100/'poblacion-int'!$C28</f>
        <v>9.17980230970274</v>
      </c>
      <c r="M28" s="26">
        <f>+'poblacion-int'!N28*100/'poblacion-int'!$C28</f>
        <v>6.500447651862503</v>
      </c>
      <c r="N28" s="26">
        <f>+'poblacion-int'!O28*100/'poblacion-int'!$C28</f>
        <v>5.117248614087921</v>
      </c>
      <c r="O28" s="26">
        <f>+'poblacion-int'!P28*100/'poblacion-int'!$C28</f>
        <v>2.8966240719136893</v>
      </c>
      <c r="P28" s="26">
        <f>+'poblacion-int'!Q28*100/'poblacion-int'!$C28</f>
        <v>4.211997069915082</v>
      </c>
      <c r="Q28" s="26">
        <f>+'poblacion-int'!R28*100/'poblacion-int'!$C28</f>
        <v>0</v>
      </c>
    </row>
    <row r="29" spans="1:17" ht="12.75">
      <c r="A29" s="12" t="s">
        <v>99</v>
      </c>
      <c r="B29" s="3" t="s">
        <v>4</v>
      </c>
      <c r="C29" s="25">
        <f>+'poblacion-int'!D29*100/'poblacion-int'!$C29</f>
        <v>0</v>
      </c>
      <c r="D29" s="25">
        <f>+'poblacion-int'!E29*100/'poblacion-int'!$C29</f>
        <v>0</v>
      </c>
      <c r="E29" s="25">
        <f>+'poblacion-int'!F29*100/'poblacion-int'!$C29</f>
        <v>0</v>
      </c>
      <c r="F29" s="25">
        <f>+'poblacion-int'!G29*100/'poblacion-int'!$C29</f>
        <v>46.6095895713025</v>
      </c>
      <c r="G29" s="26">
        <f>+'poblacion-int'!H29*100/'poblacion-int'!$C29</f>
        <v>0</v>
      </c>
      <c r="H29" s="26">
        <f>+'poblacion-int'!I29*100/'poblacion-int'!$C29</f>
        <v>7.69023548172346</v>
      </c>
      <c r="I29" s="26">
        <f>+'poblacion-int'!J29*100/'poblacion-int'!$C29</f>
        <v>8.122493845891842</v>
      </c>
      <c r="J29" s="26">
        <f>+'poblacion-int'!K29*100/'poblacion-int'!$C29</f>
        <v>12.444458206251644</v>
      </c>
      <c r="K29" s="26">
        <f>+'poblacion-int'!L29*100/'poblacion-int'!$C29</f>
        <v>9.731696366366831</v>
      </c>
      <c r="L29" s="26">
        <f>+'poblacion-int'!M29*100/'poblacion-int'!$C29</f>
        <v>5.388986081652242</v>
      </c>
      <c r="M29" s="26">
        <f>+'poblacion-int'!N29*100/'poblacion-int'!$C29</f>
        <v>2.8335216980693905</v>
      </c>
      <c r="N29" s="26">
        <f>+'poblacion-int'!O29*100/'poblacion-int'!$C29</f>
        <v>3.9228375470266754</v>
      </c>
      <c r="O29" s="26">
        <f>+'poblacion-int'!P29*100/'poblacion-int'!$C29</f>
        <v>1.8823055843693395</v>
      </c>
      <c r="P29" s="26">
        <f>+'poblacion-int'!Q29*100/'poblacion-int'!$C29</f>
        <v>1.3738756173460698</v>
      </c>
      <c r="Q29" s="26">
        <f>+'poblacion-int'!R29*100/'poblacion-int'!$C29</f>
        <v>0</v>
      </c>
    </row>
    <row r="30" spans="1:17" ht="12.75">
      <c r="A30" s="12" t="s">
        <v>100</v>
      </c>
      <c r="B30" s="3" t="s">
        <v>101</v>
      </c>
      <c r="C30" s="25">
        <f>+'poblacion-int'!D30*100/'poblacion-int'!$C30</f>
        <v>0</v>
      </c>
      <c r="D30" s="25">
        <f>+'poblacion-int'!E30*100/'poblacion-int'!$C30</f>
        <v>0</v>
      </c>
      <c r="E30" s="25">
        <f>+'poblacion-int'!F30*100/'poblacion-int'!$C30</f>
        <v>0</v>
      </c>
      <c r="F30" s="25">
        <f>+'poblacion-int'!G30*100/'poblacion-int'!$C30</f>
        <v>0</v>
      </c>
      <c r="G30" s="26">
        <f>+'poblacion-int'!H30*100/'poblacion-int'!$C30</f>
        <v>25.444201063920577</v>
      </c>
      <c r="H30" s="26">
        <f>+'poblacion-int'!I30*100/'poblacion-int'!$C30</f>
        <v>0</v>
      </c>
      <c r="I30" s="26">
        <f>+'poblacion-int'!J30*100/'poblacion-int'!$C30</f>
        <v>4.746394333342816</v>
      </c>
      <c r="J30" s="26">
        <f>+'poblacion-int'!K30*100/'poblacion-int'!$C30</f>
        <v>12.331522202941427</v>
      </c>
      <c r="K30" s="26">
        <f>+'poblacion-int'!L30*100/'poblacion-int'!$C30</f>
        <v>3.399994310585156</v>
      </c>
      <c r="L30" s="26">
        <f>+'poblacion-int'!M30*100/'poblacion-int'!$C30</f>
        <v>3.6142007794498334</v>
      </c>
      <c r="M30" s="26">
        <f>+'poblacion-int'!N30*100/'poblacion-int'!$C30</f>
        <v>4.1572554262794075</v>
      </c>
      <c r="N30" s="26">
        <f>+'poblacion-int'!O30*100/'poblacion-int'!$C30</f>
        <v>2.939720649731175</v>
      </c>
      <c r="O30" s="26">
        <f>+'poblacion-int'!P30*100/'poblacion-int'!$C30</f>
        <v>2.905584160669075</v>
      </c>
      <c r="P30" s="26">
        <f>+'poblacion-int'!Q30*100/'poblacion-int'!$C30</f>
        <v>40.46112707308053</v>
      </c>
      <c r="Q30" s="26">
        <f>+'poblacion-int'!R30*100/'poblacion-int'!$C30</f>
        <v>0</v>
      </c>
    </row>
    <row r="31" spans="1:17" ht="12.75">
      <c r="A31" s="12" t="s">
        <v>102</v>
      </c>
      <c r="B31" s="3" t="s">
        <v>103</v>
      </c>
      <c r="C31" s="25">
        <f>+'poblacion-int'!D31*100/'poblacion-int'!$C31</f>
        <v>50.31123260314838</v>
      </c>
      <c r="D31" s="25">
        <f>+'poblacion-int'!E31*100/'poblacion-int'!$C31</f>
        <v>0</v>
      </c>
      <c r="E31" s="25">
        <f>+'poblacion-int'!F31*100/'poblacion-int'!$C31</f>
        <v>3.1349465613096488</v>
      </c>
      <c r="F31" s="25">
        <f>+'poblacion-int'!G31*100/'poblacion-int'!$C31</f>
        <v>18.534858421370544</v>
      </c>
      <c r="G31" s="26">
        <f>+'poblacion-int'!H31*100/'poblacion-int'!$C31</f>
        <v>7.230402731721749</v>
      </c>
      <c r="H31" s="26">
        <f>+'poblacion-int'!I31*100/'poblacion-int'!$C31</f>
        <v>7.735974655144783</v>
      </c>
      <c r="I31" s="26">
        <f>+'poblacion-int'!J31*100/'poblacion-int'!$C31</f>
        <v>4.691109577051565</v>
      </c>
      <c r="J31" s="26">
        <f>+'poblacion-int'!K31*100/'poblacion-int'!$C31</f>
        <v>3.8542732461384843</v>
      </c>
      <c r="K31" s="26">
        <f>+'poblacion-int'!L31*100/'poblacion-int'!$C31</f>
        <v>2.5635162288433326</v>
      </c>
      <c r="L31" s="26">
        <f>+'poblacion-int'!M31*100/'poblacion-int'!$C31</f>
        <v>0.9059768740523416</v>
      </c>
      <c r="M31" s="26">
        <f>+'poblacion-int'!N31*100/'poblacion-int'!$C31</f>
        <v>0.5532630268364542</v>
      </c>
      <c r="N31" s="26">
        <f>+'poblacion-int'!O31*100/'poblacion-int'!$C31</f>
        <v>0.25873386669296483</v>
      </c>
      <c r="O31" s="26">
        <f>+'poblacion-int'!P31*100/'poblacion-int'!$C31</f>
        <v>0.12553777690117232</v>
      </c>
      <c r="P31" s="26">
        <f>+'poblacion-int'!Q31*100/'poblacion-int'!$C31</f>
        <v>0.10017443078857509</v>
      </c>
      <c r="Q31" s="26">
        <f>+'poblacion-int'!R31*100/'poblacion-int'!$C31</f>
        <v>0</v>
      </c>
    </row>
    <row r="32" spans="1:17" ht="12.75">
      <c r="A32" s="12" t="s">
        <v>104</v>
      </c>
      <c r="B32" s="3" t="s">
        <v>105</v>
      </c>
      <c r="C32" s="25">
        <f>+'poblacion-int'!D32*100/'poblacion-int'!$C32</f>
        <v>0</v>
      </c>
      <c r="D32" s="25">
        <f>+'poblacion-int'!E32*100/'poblacion-int'!$C32</f>
        <v>32.56957843608207</v>
      </c>
      <c r="E32" s="25">
        <f>+'poblacion-int'!F32*100/'poblacion-int'!$C32</f>
        <v>0</v>
      </c>
      <c r="F32" s="25">
        <f>+'poblacion-int'!G32*100/'poblacion-int'!$C32</f>
        <v>0</v>
      </c>
      <c r="G32" s="26">
        <f>+'poblacion-int'!H32*100/'poblacion-int'!$C32</f>
        <v>17.546085776653975</v>
      </c>
      <c r="H32" s="26">
        <f>+'poblacion-int'!I32*100/'poblacion-int'!$C32</f>
        <v>21.617183132030654</v>
      </c>
      <c r="I32" s="26">
        <f>+'poblacion-int'!J32*100/'poblacion-int'!$C32</f>
        <v>9.487171759356931</v>
      </c>
      <c r="J32" s="26">
        <f>+'poblacion-int'!K32*100/'poblacion-int'!$C32</f>
        <v>4.728362857794833</v>
      </c>
      <c r="K32" s="26">
        <f>+'poblacion-int'!L32*100/'poblacion-int'!$C32</f>
        <v>8.180944221002603</v>
      </c>
      <c r="L32" s="26">
        <f>+'poblacion-int'!M32*100/'poblacion-int'!$C32</f>
        <v>3.0902426887977628</v>
      </c>
      <c r="M32" s="26">
        <f>+'poblacion-int'!N32*100/'poblacion-int'!$C32</f>
        <v>1.5306671620043215</v>
      </c>
      <c r="N32" s="26">
        <f>+'poblacion-int'!O32*100/'poblacion-int'!$C32</f>
        <v>1.0058265731839857</v>
      </c>
      <c r="O32" s="26">
        <f>+'poblacion-int'!P32*100/'poblacion-int'!$C32</f>
        <v>0.1751723891902398</v>
      </c>
      <c r="P32" s="26">
        <f>+'poblacion-int'!Q32*100/'poblacion-int'!$C32</f>
        <v>0.06876500390262924</v>
      </c>
      <c r="Q32" s="26">
        <f>+'poblacion-int'!R32*100/'poblacion-int'!$C32</f>
        <v>0</v>
      </c>
    </row>
    <row r="33" spans="1:17" ht="12.75">
      <c r="A33" s="12" t="s">
        <v>106</v>
      </c>
      <c r="B33" s="3" t="s">
        <v>107</v>
      </c>
      <c r="C33" s="25">
        <f>+'poblacion-int'!D33*100/'poblacion-int'!$C33</f>
        <v>0</v>
      </c>
      <c r="D33" s="25">
        <f>+'poblacion-int'!E33*100/'poblacion-int'!$C33</f>
        <v>0</v>
      </c>
      <c r="E33" s="25">
        <f>+'poblacion-int'!F33*100/'poblacion-int'!$C33</f>
        <v>0</v>
      </c>
      <c r="F33" s="25">
        <f>+'poblacion-int'!G33*100/'poblacion-int'!$C33</f>
        <v>11.989777350586944</v>
      </c>
      <c r="G33" s="26">
        <f>+'poblacion-int'!H33*100/'poblacion-int'!$C33</f>
        <v>8.2090024345796</v>
      </c>
      <c r="H33" s="26">
        <f>+'poblacion-int'!I33*100/'poblacion-int'!$C33</f>
        <v>20.772902496413433</v>
      </c>
      <c r="I33" s="26">
        <f>+'poblacion-int'!J33*100/'poblacion-int'!$C33</f>
        <v>21.036291493800633</v>
      </c>
      <c r="J33" s="26">
        <f>+'poblacion-int'!K33*100/'poblacion-int'!$C33</f>
        <v>12.916876690821995</v>
      </c>
      <c r="K33" s="26">
        <f>+'poblacion-int'!L33*100/'poblacion-int'!$C33</f>
        <v>10.380465134629736</v>
      </c>
      <c r="L33" s="26">
        <f>+'poblacion-int'!M33*100/'poblacion-int'!$C33</f>
        <v>5.793673630285381</v>
      </c>
      <c r="M33" s="26">
        <f>+'poblacion-int'!N33*100/'poblacion-int'!$C33</f>
        <v>3.8477785736587875</v>
      </c>
      <c r="N33" s="26">
        <f>+'poblacion-int'!O33*100/'poblacion-int'!$C33</f>
        <v>2.9031970608182336</v>
      </c>
      <c r="O33" s="26">
        <f>+'poblacion-int'!P33*100/'poblacion-int'!$C33</f>
        <v>1.304496591656582</v>
      </c>
      <c r="P33" s="26">
        <f>+'poblacion-int'!Q33*100/'poblacion-int'!$C33</f>
        <v>0.8455385427486737</v>
      </c>
      <c r="Q33" s="26">
        <f>+'poblacion-int'!R33*100/'poblacion-int'!$C33</f>
        <v>0</v>
      </c>
    </row>
    <row r="34" spans="1:17" ht="12.75">
      <c r="A34" s="12" t="s">
        <v>108</v>
      </c>
      <c r="B34" s="3" t="s">
        <v>109</v>
      </c>
      <c r="C34" s="25">
        <f>+'poblacion-int'!D34*100/'poblacion-int'!$C34</f>
        <v>0</v>
      </c>
      <c r="D34" s="25">
        <f>+'poblacion-int'!E34*100/'poblacion-int'!$C34</f>
        <v>0</v>
      </c>
      <c r="E34" s="25">
        <f>+'poblacion-int'!F34*100/'poblacion-int'!$C34</f>
        <v>0</v>
      </c>
      <c r="F34" s="25">
        <f>+'poblacion-int'!G34*100/'poblacion-int'!$C34</f>
        <v>30.82808063533894</v>
      </c>
      <c r="G34" s="26">
        <f>+'poblacion-int'!H34*100/'poblacion-int'!$C34</f>
        <v>0</v>
      </c>
      <c r="H34" s="26">
        <f>+'poblacion-int'!I34*100/'poblacion-int'!$C34</f>
        <v>8.874840160672594</v>
      </c>
      <c r="I34" s="26">
        <f>+'poblacion-int'!J34*100/'poblacion-int'!$C34</f>
        <v>13.917741737027121</v>
      </c>
      <c r="J34" s="26">
        <f>+'poblacion-int'!K34*100/'poblacion-int'!$C34</f>
        <v>10.834964823666656</v>
      </c>
      <c r="K34" s="26">
        <f>+'poblacion-int'!L34*100/'poblacion-int'!$C34</f>
        <v>18.40959674542988</v>
      </c>
      <c r="L34" s="26">
        <f>+'poblacion-int'!M34*100/'poblacion-int'!$C34</f>
        <v>4.175369246368279</v>
      </c>
      <c r="M34" s="26">
        <f>+'poblacion-int'!N34*100/'poblacion-int'!$C34</f>
        <v>3.4411596586563995</v>
      </c>
      <c r="N34" s="26">
        <f>+'poblacion-int'!O34*100/'poblacion-int'!$C34</f>
        <v>3.6593666235236766</v>
      </c>
      <c r="O34" s="26">
        <f>+'poblacion-int'!P34*100/'poblacion-int'!$C34</f>
        <v>2.663807080745922</v>
      </c>
      <c r="P34" s="26">
        <f>+'poblacion-int'!Q34*100/'poblacion-int'!$C34</f>
        <v>3.195073288570534</v>
      </c>
      <c r="Q34" s="26">
        <f>+'poblacion-int'!R34*100/'poblacion-int'!$C34</f>
        <v>0</v>
      </c>
    </row>
    <row r="35" spans="1:17" ht="12.75">
      <c r="A35" s="12" t="s">
        <v>110</v>
      </c>
      <c r="B35" s="3" t="s">
        <v>111</v>
      </c>
      <c r="C35" s="25">
        <f>+'poblacion-int'!D35*100/'poblacion-int'!$C35</f>
        <v>0</v>
      </c>
      <c r="D35" s="25">
        <f>+'poblacion-int'!E35*100/'poblacion-int'!$C35</f>
        <v>0</v>
      </c>
      <c r="E35" s="25">
        <f>+'poblacion-int'!F35*100/'poblacion-int'!$C35</f>
        <v>0</v>
      </c>
      <c r="F35" s="25">
        <f>+'poblacion-int'!G35*100/'poblacion-int'!$C35</f>
        <v>30.28263472335165</v>
      </c>
      <c r="G35" s="26">
        <f>+'poblacion-int'!H35*100/'poblacion-int'!$C35</f>
        <v>0</v>
      </c>
      <c r="H35" s="26">
        <f>+'poblacion-int'!I35*100/'poblacion-int'!$C35</f>
        <v>0</v>
      </c>
      <c r="I35" s="26">
        <f>+'poblacion-int'!J35*100/'poblacion-int'!$C35</f>
        <v>9.92837359755384</v>
      </c>
      <c r="J35" s="26">
        <f>+'poblacion-int'!K35*100/'poblacion-int'!$C35</f>
        <v>3.896092205114971</v>
      </c>
      <c r="K35" s="26">
        <f>+'poblacion-int'!L35*100/'poblacion-int'!$C35</f>
        <v>4.466522833728924</v>
      </c>
      <c r="L35" s="26">
        <f>+'poblacion-int'!M35*100/'poblacion-int'!$C35</f>
        <v>1.3815163672481</v>
      </c>
      <c r="M35" s="26">
        <f>+'poblacion-int'!N35*100/'poblacion-int'!$C35</f>
        <v>4.068031579231644</v>
      </c>
      <c r="N35" s="26">
        <f>+'poblacion-int'!O35*100/'poblacion-int'!$C35</f>
        <v>11.15385423261927</v>
      </c>
      <c r="O35" s="26">
        <f>+'poblacion-int'!P35*100/'poblacion-int'!$C35</f>
        <v>10.081708711294887</v>
      </c>
      <c r="P35" s="26">
        <f>+'poblacion-int'!Q35*100/'poblacion-int'!$C35</f>
        <v>24.741265749856716</v>
      </c>
      <c r="Q35" s="26">
        <f>+'poblacion-int'!R35*100/'poblacion-int'!$C35</f>
        <v>0</v>
      </c>
    </row>
    <row r="36" spans="1:17" ht="12.75">
      <c r="A36" s="12" t="s">
        <v>112</v>
      </c>
      <c r="B36" s="3" t="s">
        <v>113</v>
      </c>
      <c r="C36" s="25">
        <f>+'poblacion-int'!D36*100/'poblacion-int'!$C36</f>
        <v>0</v>
      </c>
      <c r="D36" s="25">
        <f>+'poblacion-int'!E36*100/'poblacion-int'!$C36</f>
        <v>0</v>
      </c>
      <c r="E36" s="25">
        <f>+'poblacion-int'!F36*100/'poblacion-int'!$C36</f>
        <v>24.378933819824002</v>
      </c>
      <c r="F36" s="25">
        <f>+'poblacion-int'!G36*100/'poblacion-int'!$C36</f>
        <v>17.61962926969996</v>
      </c>
      <c r="G36" s="26">
        <f>+'poblacion-int'!H36*100/'poblacion-int'!$C36</f>
        <v>7.254548598365029</v>
      </c>
      <c r="H36" s="26">
        <f>+'poblacion-int'!I36*100/'poblacion-int'!$C36</f>
        <v>5.909363681671624</v>
      </c>
      <c r="I36" s="26">
        <f>+'poblacion-int'!J36*100/'poblacion-int'!$C36</f>
        <v>3.714422827088999</v>
      </c>
      <c r="J36" s="26">
        <f>+'poblacion-int'!K36*100/'poblacion-int'!$C36</f>
        <v>7.881740603446921</v>
      </c>
      <c r="K36" s="26">
        <f>+'poblacion-int'!L36*100/'poblacion-int'!$C36</f>
        <v>6.438727418822418</v>
      </c>
      <c r="L36" s="26">
        <f>+'poblacion-int'!M36*100/'poblacion-int'!$C36</f>
        <v>2.4424704134215207</v>
      </c>
      <c r="M36" s="26">
        <f>+'poblacion-int'!N36*100/'poblacion-int'!$C36</f>
        <v>3.0257414097441764</v>
      </c>
      <c r="N36" s="26">
        <f>+'poblacion-int'!O36*100/'poblacion-int'!$C36</f>
        <v>4.706575298639743</v>
      </c>
      <c r="O36" s="26">
        <f>+'poblacion-int'!P36*100/'poblacion-int'!$C36</f>
        <v>4.761314745345992</v>
      </c>
      <c r="P36" s="26">
        <f>+'poblacion-int'!Q36*100/'poblacion-int'!$C36</f>
        <v>11.866531913929617</v>
      </c>
      <c r="Q36" s="26">
        <f>+'poblacion-int'!R36*100/'poblacion-int'!$C36</f>
        <v>0</v>
      </c>
    </row>
    <row r="37" spans="1:17" ht="12.75">
      <c r="A37" s="12" t="s">
        <v>114</v>
      </c>
      <c r="B37" s="3" t="s">
        <v>115</v>
      </c>
      <c r="C37" s="25">
        <f>+'poblacion-int'!D37*100/'poblacion-int'!$C37</f>
        <v>0</v>
      </c>
      <c r="D37" s="25">
        <f>+'poblacion-int'!E37*100/'poblacion-int'!$C37</f>
        <v>0</v>
      </c>
      <c r="E37" s="25">
        <f>+'poblacion-int'!F37*100/'poblacion-int'!$C37</f>
        <v>0</v>
      </c>
      <c r="F37" s="25">
        <f>+'poblacion-int'!G37*100/'poblacion-int'!$C37</f>
        <v>0</v>
      </c>
      <c r="G37" s="26">
        <f>+'poblacion-int'!H37*100/'poblacion-int'!$C37</f>
        <v>47.49283500710674</v>
      </c>
      <c r="H37" s="26">
        <f>+'poblacion-int'!I37*100/'poblacion-int'!$C37</f>
        <v>0</v>
      </c>
      <c r="I37" s="26">
        <f>+'poblacion-int'!J37*100/'poblacion-int'!$C37</f>
        <v>0</v>
      </c>
      <c r="J37" s="26">
        <f>+'poblacion-int'!K37*100/'poblacion-int'!$C37</f>
        <v>11.343989561246126</v>
      </c>
      <c r="K37" s="26">
        <f>+'poblacion-int'!L37*100/'poblacion-int'!$C37</f>
        <v>7.999161171563716</v>
      </c>
      <c r="L37" s="26">
        <f>+'poblacion-int'!M37*100/'poblacion-int'!$C37</f>
        <v>10.743994221404106</v>
      </c>
      <c r="M37" s="26">
        <f>+'poblacion-int'!N37*100/'poblacion-int'!$C37</f>
        <v>4.009483421487989</v>
      </c>
      <c r="N37" s="26">
        <f>+'poblacion-int'!O37*100/'poblacion-int'!$C37</f>
        <v>6.2201458629447535</v>
      </c>
      <c r="O37" s="26">
        <f>+'poblacion-int'!P37*100/'poblacion-int'!$C37</f>
        <v>5.066756763054268</v>
      </c>
      <c r="P37" s="26">
        <f>+'poblacion-int'!Q37*100/'poblacion-int'!$C37</f>
        <v>7.1236339911923015</v>
      </c>
      <c r="Q37" s="26">
        <f>+'poblacion-int'!R37*100/'poblacion-int'!$C37</f>
        <v>0</v>
      </c>
    </row>
    <row r="38" spans="1:17" ht="12.75">
      <c r="A38" s="12" t="s">
        <v>116</v>
      </c>
      <c r="B38" s="3" t="s">
        <v>117</v>
      </c>
      <c r="C38" s="25">
        <f>+'poblacion-int'!D38*100/'poblacion-int'!$C38</f>
        <v>0</v>
      </c>
      <c r="D38" s="25">
        <f>+'poblacion-int'!E38*100/'poblacion-int'!$C38</f>
        <v>0</v>
      </c>
      <c r="E38" s="25">
        <f>+'poblacion-int'!F38*100/'poblacion-int'!$C38</f>
        <v>28.099418403252567</v>
      </c>
      <c r="F38" s="25">
        <f>+'poblacion-int'!G38*100/'poblacion-int'!$C38</f>
        <v>0</v>
      </c>
      <c r="G38" s="26">
        <f>+'poblacion-int'!H38*100/'poblacion-int'!$C38</f>
        <v>5.228627686922278</v>
      </c>
      <c r="H38" s="26">
        <f>+'poblacion-int'!I38*100/'poblacion-int'!$C38</f>
        <v>7.218636620540028</v>
      </c>
      <c r="I38" s="26">
        <f>+'poblacion-int'!J38*100/'poblacion-int'!$C38</f>
        <v>18.160677496399206</v>
      </c>
      <c r="J38" s="26">
        <f>+'poblacion-int'!K38*100/'poblacion-int'!$C38</f>
        <v>14.530346952542434</v>
      </c>
      <c r="K38" s="26">
        <f>+'poblacion-int'!L38*100/'poblacion-int'!$C38</f>
        <v>10.202647267953838</v>
      </c>
      <c r="L38" s="26">
        <f>+'poblacion-int'!M38*100/'poblacion-int'!$C38</f>
        <v>6.93631606774964</v>
      </c>
      <c r="M38" s="26">
        <f>+'poblacion-int'!N38*100/'poblacion-int'!$C38</f>
        <v>5.4241645244215935</v>
      </c>
      <c r="N38" s="26">
        <f>+'poblacion-int'!O38*100/'poblacion-int'!$C38</f>
        <v>2.7053364692154824</v>
      </c>
      <c r="O38" s="26">
        <f>+'poblacion-int'!P38*100/'poblacion-int'!$C38</f>
        <v>0.8804171452533319</v>
      </c>
      <c r="P38" s="26">
        <f>+'poblacion-int'!Q38*100/'poblacion-int'!$C38</f>
        <v>0.6134113657496034</v>
      </c>
      <c r="Q38" s="26">
        <f>+'poblacion-int'!R38*100/'poblacion-int'!$C38</f>
        <v>0</v>
      </c>
    </row>
    <row r="39" spans="1:17" ht="12.75">
      <c r="A39" s="12" t="s">
        <v>118</v>
      </c>
      <c r="B39" s="3" t="s">
        <v>119</v>
      </c>
      <c r="C39" s="25">
        <f>+'poblacion-int'!D39*100/'poblacion-int'!$C39</f>
        <v>0</v>
      </c>
      <c r="D39" s="25">
        <f>+'poblacion-int'!E39*100/'poblacion-int'!$C39</f>
        <v>0</v>
      </c>
      <c r="E39" s="25">
        <f>+'poblacion-int'!F39*100/'poblacion-int'!$C39</f>
        <v>21.316622228495575</v>
      </c>
      <c r="F39" s="25">
        <f>+'poblacion-int'!G39*100/'poblacion-int'!$C39</f>
        <v>0</v>
      </c>
      <c r="G39" s="26">
        <f>+'poblacion-int'!H39*100/'poblacion-int'!$C39</f>
        <v>6.374914245919351</v>
      </c>
      <c r="H39" s="26">
        <f>+'poblacion-int'!I39*100/'poblacion-int'!$C39</f>
        <v>0</v>
      </c>
      <c r="I39" s="26">
        <f>+'poblacion-int'!J39*100/'poblacion-int'!$C39</f>
        <v>6.047154625115852</v>
      </c>
      <c r="J39" s="26">
        <f>+'poblacion-int'!K39*100/'poblacion-int'!$C39</f>
        <v>5.745445563153924</v>
      </c>
      <c r="K39" s="26">
        <f>+'poblacion-int'!L39*100/'poblacion-int'!$C39</f>
        <v>6.290950492521621</v>
      </c>
      <c r="L39" s="26">
        <f>+'poblacion-int'!M39*100/'poblacion-int'!$C39</f>
        <v>5.288471019012756</v>
      </c>
      <c r="M39" s="26">
        <f>+'poblacion-int'!N39*100/'poblacion-int'!$C39</f>
        <v>6.808329121307385</v>
      </c>
      <c r="N39" s="26">
        <f>+'poblacion-int'!O39*100/'poblacion-int'!$C39</f>
        <v>14.797340144533898</v>
      </c>
      <c r="O39" s="26">
        <f>+'poblacion-int'!P39*100/'poblacion-int'!$C39</f>
        <v>10.441396102379734</v>
      </c>
      <c r="P39" s="26">
        <f>+'poblacion-int'!Q39*100/'poblacion-int'!$C39</f>
        <v>16.889376457559905</v>
      </c>
      <c r="Q39" s="26">
        <f>+'poblacion-int'!R39*100/'poblacion-int'!$C39</f>
        <v>0</v>
      </c>
    </row>
    <row r="40" spans="1:17" ht="12.75">
      <c r="A40" s="12" t="s">
        <v>120</v>
      </c>
      <c r="B40" s="3" t="s">
        <v>121</v>
      </c>
      <c r="C40" s="25">
        <f>+'poblacion-int'!D40*100/'poblacion-int'!$C40</f>
        <v>0</v>
      </c>
      <c r="D40" s="25">
        <f>+'poblacion-int'!E40*100/'poblacion-int'!$C40</f>
        <v>0</v>
      </c>
      <c r="E40" s="25">
        <f>+'poblacion-int'!F40*100/'poblacion-int'!$C40</f>
        <v>0</v>
      </c>
      <c r="F40" s="25">
        <f>+'poblacion-int'!G40*100/'poblacion-int'!$C40</f>
        <v>43.47821160046008</v>
      </c>
      <c r="G40" s="26">
        <f>+'poblacion-int'!H40*100/'poblacion-int'!$C40</f>
        <v>0</v>
      </c>
      <c r="H40" s="26">
        <f>+'poblacion-int'!I40*100/'poblacion-int'!$C40</f>
        <v>0</v>
      </c>
      <c r="I40" s="26">
        <f>+'poblacion-int'!J40*100/'poblacion-int'!$C40</f>
        <v>11.942966576578108</v>
      </c>
      <c r="J40" s="26">
        <f>+'poblacion-int'!K40*100/'poblacion-int'!$C40</f>
        <v>4.936456403370105</v>
      </c>
      <c r="K40" s="26">
        <f>+'poblacion-int'!L40*100/'poblacion-int'!$C40</f>
        <v>6.16625021955545</v>
      </c>
      <c r="L40" s="26">
        <f>+'poblacion-int'!M40*100/'poblacion-int'!$C40</f>
        <v>5.427694016193277</v>
      </c>
      <c r="M40" s="26">
        <f>+'poblacion-int'!N40*100/'poblacion-int'!$C40</f>
        <v>7.739400429478789</v>
      </c>
      <c r="N40" s="26">
        <f>+'poblacion-int'!O40*100/'poblacion-int'!$C40</f>
        <v>12.249777611576663</v>
      </c>
      <c r="O40" s="26">
        <f>+'poblacion-int'!P40*100/'poblacion-int'!$C40</f>
        <v>5.095669516638053</v>
      </c>
      <c r="P40" s="26">
        <f>+'poblacion-int'!Q40*100/'poblacion-int'!$C40</f>
        <v>2.963573626149479</v>
      </c>
      <c r="Q40" s="26">
        <f>+'poblacion-int'!R40*100/'poblacion-int'!$C40</f>
        <v>0</v>
      </c>
    </row>
    <row r="41" spans="1:17" ht="12.75">
      <c r="A41" s="12" t="s">
        <v>122</v>
      </c>
      <c r="B41" s="3" t="s">
        <v>123</v>
      </c>
      <c r="C41" s="25">
        <f>+'poblacion-int'!D41*100/'poblacion-int'!$C41</f>
        <v>0</v>
      </c>
      <c r="D41" s="25">
        <f>+'poblacion-int'!E41*100/'poblacion-int'!$C41</f>
        <v>0</v>
      </c>
      <c r="E41" s="25">
        <f>+'poblacion-int'!F41*100/'poblacion-int'!$C41</f>
        <v>0</v>
      </c>
      <c r="F41" s="25">
        <f>+'poblacion-int'!G41*100/'poblacion-int'!$C41</f>
        <v>15.80051835861521</v>
      </c>
      <c r="G41" s="26">
        <f>+'poblacion-int'!H41*100/'poblacion-int'!$C41</f>
        <v>0</v>
      </c>
      <c r="H41" s="26">
        <f>+'poblacion-int'!I41*100/'poblacion-int'!$C41</f>
        <v>11.04158230472456</v>
      </c>
      <c r="I41" s="26">
        <f>+'poblacion-int'!J41*100/'poblacion-int'!$C41</f>
        <v>15.922193769791676</v>
      </c>
      <c r="J41" s="26">
        <f>+'poblacion-int'!K41*100/'poblacion-int'!$C41</f>
        <v>14.942964044090585</v>
      </c>
      <c r="K41" s="26">
        <f>+'poblacion-int'!L41*100/'poblacion-int'!$C41</f>
        <v>22.306608441146683</v>
      </c>
      <c r="L41" s="26">
        <f>+'poblacion-int'!M41*100/'poblacion-int'!$C41</f>
        <v>9.322783599358704</v>
      </c>
      <c r="M41" s="26">
        <f>+'poblacion-int'!N41*100/'poblacion-int'!$C41</f>
        <v>5.928204709896882</v>
      </c>
      <c r="N41" s="26">
        <f>+'poblacion-int'!O41*100/'poblacion-int'!$C41</f>
        <v>3.1887114739038775</v>
      </c>
      <c r="O41" s="26">
        <f>+'poblacion-int'!P41*100/'poblacion-int'!$C41</f>
        <v>0.9839879820040804</v>
      </c>
      <c r="P41" s="26">
        <f>+'poblacion-int'!Q41*100/'poblacion-int'!$C41</f>
        <v>0.5624453164677424</v>
      </c>
      <c r="Q41" s="26">
        <f>+'poblacion-int'!R41*100/'poblacion-int'!$C41</f>
        <v>0</v>
      </c>
    </row>
    <row r="42" spans="1:17" ht="12.75">
      <c r="A42" s="12" t="s">
        <v>124</v>
      </c>
      <c r="B42" s="3" t="s">
        <v>0</v>
      </c>
      <c r="C42" s="25">
        <f>+'poblacion-int'!D42*100/'poblacion-int'!$C42</f>
        <v>0</v>
      </c>
      <c r="D42" s="25">
        <f>+'poblacion-int'!E42*100/'poblacion-int'!$C42</f>
        <v>0</v>
      </c>
      <c r="E42" s="25">
        <f>+'poblacion-int'!F42*100/'poblacion-int'!$C42</f>
        <v>0</v>
      </c>
      <c r="F42" s="25">
        <f>+'poblacion-int'!G42*100/'poblacion-int'!$C42</f>
        <v>23.414783829943637</v>
      </c>
      <c r="G42" s="26">
        <f>+'poblacion-int'!H42*100/'poblacion-int'!$C42</f>
        <v>0</v>
      </c>
      <c r="H42" s="26">
        <f>+'poblacion-int'!I42*100/'poblacion-int'!$C42</f>
        <v>8.924654497143079</v>
      </c>
      <c r="I42" s="26">
        <f>+'poblacion-int'!J42*100/'poblacion-int'!$C42</f>
        <v>16.570817758939576</v>
      </c>
      <c r="J42" s="26">
        <f>+'poblacion-int'!K42*100/'poblacion-int'!$C42</f>
        <v>9.948223043864575</v>
      </c>
      <c r="K42" s="26">
        <f>+'poblacion-int'!L42*100/'poblacion-int'!$C42</f>
        <v>10.143292852554538</v>
      </c>
      <c r="L42" s="26">
        <f>+'poblacion-int'!M42*100/'poblacion-int'!$C42</f>
        <v>9.670033601912595</v>
      </c>
      <c r="M42" s="26">
        <f>+'poblacion-int'!N42*100/'poblacion-int'!$C42</f>
        <v>8.360520028796822</v>
      </c>
      <c r="N42" s="26">
        <f>+'poblacion-int'!O42*100/'poblacion-int'!$C42</f>
        <v>6.261454239522796</v>
      </c>
      <c r="O42" s="26">
        <f>+'poblacion-int'!P42*100/'poblacion-int'!$C42</f>
        <v>3.4873154044452987</v>
      </c>
      <c r="P42" s="26">
        <f>+'poblacion-int'!Q42*100/'poblacion-int'!$C42</f>
        <v>3.218904742877086</v>
      </c>
      <c r="Q42" s="26">
        <f>+'poblacion-int'!R42*100/'poblacion-int'!$C42</f>
        <v>0</v>
      </c>
    </row>
    <row r="43" spans="1:17" ht="12.75">
      <c r="A43" s="12" t="s">
        <v>125</v>
      </c>
      <c r="B43" s="3" t="s">
        <v>126</v>
      </c>
      <c r="C43" s="25">
        <f>+'poblacion-int'!D43*100/'poblacion-int'!$C43</f>
        <v>0</v>
      </c>
      <c r="D43" s="25">
        <f>+'poblacion-int'!E43*100/'poblacion-int'!$C43</f>
        <v>0</v>
      </c>
      <c r="E43" s="25">
        <f>+'poblacion-int'!F43*100/'poblacion-int'!$C43</f>
        <v>0</v>
      </c>
      <c r="F43" s="25">
        <f>+'poblacion-int'!G43*100/'poblacion-int'!$C43</f>
        <v>0</v>
      </c>
      <c r="G43" s="26">
        <f>+'poblacion-int'!H43*100/'poblacion-int'!$C43</f>
        <v>32.19730887073686</v>
      </c>
      <c r="H43" s="26">
        <f>+'poblacion-int'!I43*100/'poblacion-int'!$C43</f>
        <v>0</v>
      </c>
      <c r="I43" s="26">
        <f>+'poblacion-int'!J43*100/'poblacion-int'!$C43</f>
        <v>0</v>
      </c>
      <c r="J43" s="26">
        <f>+'poblacion-int'!K43*100/'poblacion-int'!$C43</f>
        <v>5.122160700254007</v>
      </c>
      <c r="K43" s="26">
        <f>+'poblacion-int'!L43*100/'poblacion-int'!$C43</f>
        <v>20.08052677423874</v>
      </c>
      <c r="L43" s="26">
        <f>+'poblacion-int'!M43*100/'poblacion-int'!$C43</f>
        <v>8.159884021952987</v>
      </c>
      <c r="M43" s="26">
        <f>+'poblacion-int'!N43*100/'poblacion-int'!$C43</f>
        <v>13.896655275965621</v>
      </c>
      <c r="N43" s="26">
        <f>+'poblacion-int'!O43*100/'poblacion-int'!$C43</f>
        <v>9.427480218555269</v>
      </c>
      <c r="O43" s="26">
        <f>+'poblacion-int'!P43*100/'poblacion-int'!$C43</f>
        <v>6.0577819198508855</v>
      </c>
      <c r="P43" s="26">
        <f>+'poblacion-int'!Q43*100/'poblacion-int'!$C43</f>
        <v>5.058202218445627</v>
      </c>
      <c r="Q43" s="26">
        <f>+'poblacion-int'!R43*100/'poblacion-int'!$C43</f>
        <v>0</v>
      </c>
    </row>
    <row r="44" spans="1:17" ht="12.75">
      <c r="A44" s="12" t="s">
        <v>127</v>
      </c>
      <c r="B44" s="3" t="s">
        <v>128</v>
      </c>
      <c r="C44" s="25">
        <f>+'poblacion-int'!D44*100/'poblacion-int'!$C44</f>
        <v>0</v>
      </c>
      <c r="D44" s="25">
        <f>+'poblacion-int'!E44*100/'poblacion-int'!$C44</f>
        <v>35.94741627880694</v>
      </c>
      <c r="E44" s="25">
        <f>+'poblacion-int'!F44*100/'poblacion-int'!$C44</f>
        <v>0</v>
      </c>
      <c r="F44" s="25">
        <f>+'poblacion-int'!G44*100/'poblacion-int'!$C44</f>
        <v>0</v>
      </c>
      <c r="G44" s="26">
        <f>+'poblacion-int'!H44*100/'poblacion-int'!$C44</f>
        <v>8.181809698687688</v>
      </c>
      <c r="H44" s="26">
        <f>+'poblacion-int'!I44*100/'poblacion-int'!$C44</f>
        <v>22.197119487060917</v>
      </c>
      <c r="I44" s="26">
        <f>+'poblacion-int'!J44*100/'poblacion-int'!$C44</f>
        <v>14.05849363543709</v>
      </c>
      <c r="J44" s="26">
        <f>+'poblacion-int'!K44*100/'poblacion-int'!$C44</f>
        <v>11.461812104126468</v>
      </c>
      <c r="K44" s="26">
        <f>+'poblacion-int'!L44*100/'poblacion-int'!$C44</f>
        <v>5.6553213593632226</v>
      </c>
      <c r="L44" s="26">
        <f>+'poblacion-int'!M44*100/'poblacion-int'!$C44</f>
        <v>1.3142301403552792</v>
      </c>
      <c r="M44" s="26">
        <f>+'poblacion-int'!N44*100/'poblacion-int'!$C44</f>
        <v>0.6626361742740396</v>
      </c>
      <c r="N44" s="26">
        <f>+'poblacion-int'!O44*100/'poblacion-int'!$C44</f>
        <v>0.2503418937231527</v>
      </c>
      <c r="O44" s="26">
        <f>+'poblacion-int'!P44*100/'poblacion-int'!$C44</f>
        <v>0.14100848020852666</v>
      </c>
      <c r="P44" s="26">
        <f>+'poblacion-int'!Q44*100/'poblacion-int'!$C44</f>
        <v>0.12981074795667308</v>
      </c>
      <c r="Q44" s="26">
        <f>+'poblacion-int'!R44*100/'poblacion-int'!$C44</f>
        <v>0</v>
      </c>
    </row>
    <row r="45" spans="1:17" ht="12.75">
      <c r="A45" s="12" t="s">
        <v>129</v>
      </c>
      <c r="B45" s="3" t="s">
        <v>130</v>
      </c>
      <c r="C45" s="25">
        <f>+'poblacion-int'!D45*100/'poblacion-int'!$C45</f>
        <v>0</v>
      </c>
      <c r="D45" s="25">
        <f>+'poblacion-int'!E45*100/'poblacion-int'!$C45</f>
        <v>0</v>
      </c>
      <c r="E45" s="25">
        <f>+'poblacion-int'!F45*100/'poblacion-int'!$C45</f>
        <v>0</v>
      </c>
      <c r="F45" s="25">
        <f>+'poblacion-int'!G45*100/'poblacion-int'!$C45</f>
        <v>0</v>
      </c>
      <c r="G45" s="26">
        <f>+'poblacion-int'!H45*100/'poblacion-int'!$C45</f>
        <v>0</v>
      </c>
      <c r="H45" s="26">
        <f>+'poblacion-int'!I45*100/'poblacion-int'!$C45</f>
        <v>41.68215662182456</v>
      </c>
      <c r="I45" s="26">
        <f>+'poblacion-int'!J45*100/'poblacion-int'!$C45</f>
        <v>0</v>
      </c>
      <c r="J45" s="26">
        <f>+'poblacion-int'!K45*100/'poblacion-int'!$C45</f>
        <v>6.205433561219453</v>
      </c>
      <c r="K45" s="26">
        <f>+'poblacion-int'!L45*100/'poblacion-int'!$C45</f>
        <v>16.030790880354537</v>
      </c>
      <c r="L45" s="26">
        <f>+'poblacion-int'!M45*100/'poblacion-int'!$C45</f>
        <v>7.636810434453861</v>
      </c>
      <c r="M45" s="26">
        <f>+'poblacion-int'!N45*100/'poblacion-int'!$C45</f>
        <v>4.708946367999328</v>
      </c>
      <c r="N45" s="26">
        <f>+'poblacion-int'!O45*100/'poblacion-int'!$C45</f>
        <v>6.05946042447728</v>
      </c>
      <c r="O45" s="26">
        <f>+'poblacion-int'!P45*100/'poblacion-int'!$C45</f>
        <v>4.183863142308056</v>
      </c>
      <c r="P45" s="26">
        <f>+'poblacion-int'!Q45*100/'poblacion-int'!$C45</f>
        <v>13.492538567362928</v>
      </c>
      <c r="Q45" s="26">
        <f>+'poblacion-int'!R45*100/'poblacion-int'!$C45</f>
        <v>0</v>
      </c>
    </row>
    <row r="46" spans="1:17" ht="12.75">
      <c r="A46" s="12" t="s">
        <v>131</v>
      </c>
      <c r="B46" s="3" t="s">
        <v>132</v>
      </c>
      <c r="C46" s="25">
        <f>+'poblacion-int'!D46*100/'poblacion-int'!$C46</f>
        <v>0</v>
      </c>
      <c r="D46" s="25">
        <f>+'poblacion-int'!E46*100/'poblacion-int'!$C46</f>
        <v>0</v>
      </c>
      <c r="E46" s="25">
        <f>+'poblacion-int'!F46*100/'poblacion-int'!$C46</f>
        <v>0</v>
      </c>
      <c r="F46" s="25">
        <f>+'poblacion-int'!G46*100/'poblacion-int'!$C46</f>
        <v>12.904963143994154</v>
      </c>
      <c r="G46" s="26">
        <f>+'poblacion-int'!H46*100/'poblacion-int'!$C46</f>
        <v>7.996416075405379</v>
      </c>
      <c r="H46" s="26">
        <f>+'poblacion-int'!I46*100/'poblacion-int'!$C46</f>
        <v>21.217499115726994</v>
      </c>
      <c r="I46" s="26">
        <f>+'poblacion-int'!J46*100/'poblacion-int'!$C46</f>
        <v>12.519826818059135</v>
      </c>
      <c r="J46" s="26">
        <f>+'poblacion-int'!K46*100/'poblacion-int'!$C46</f>
        <v>14.065671597644075</v>
      </c>
      <c r="K46" s="26">
        <f>+'poblacion-int'!L46*100/'poblacion-int'!$C46</f>
        <v>12.933678908455867</v>
      </c>
      <c r="L46" s="26">
        <f>+'poblacion-int'!M46*100/'poblacion-int'!$C46</f>
        <v>8.114483467484018</v>
      </c>
      <c r="M46" s="26">
        <f>+'poblacion-int'!N46*100/'poblacion-int'!$C46</f>
        <v>5.146284019861943</v>
      </c>
      <c r="N46" s="26">
        <f>+'poblacion-int'!O46*100/'poblacion-int'!$C46</f>
        <v>3.197432588818599</v>
      </c>
      <c r="O46" s="26">
        <f>+'poblacion-int'!P46*100/'poblacion-int'!$C46</f>
        <v>1.2437746564275864</v>
      </c>
      <c r="P46" s="26">
        <f>+'poblacion-int'!Q46*100/'poblacion-int'!$C46</f>
        <v>0.6599696081222478</v>
      </c>
      <c r="Q46" s="26">
        <f>+'poblacion-int'!R46*100/'poblacion-int'!$C46</f>
        <v>0</v>
      </c>
    </row>
    <row r="47" spans="1:17" ht="12.75">
      <c r="A47" s="12" t="s">
        <v>133</v>
      </c>
      <c r="B47" s="3" t="s">
        <v>134</v>
      </c>
      <c r="C47" s="25">
        <f>+'poblacion-int'!D47*100/'poblacion-int'!$C47</f>
        <v>0</v>
      </c>
      <c r="D47" s="25">
        <f>+'poblacion-int'!E47*100/'poblacion-int'!$C47</f>
        <v>0</v>
      </c>
      <c r="E47" s="25">
        <f>+'poblacion-int'!F47*100/'poblacion-int'!$C47</f>
        <v>0</v>
      </c>
      <c r="F47" s="25">
        <f>+'poblacion-int'!G47*100/'poblacion-int'!$C47</f>
        <v>0</v>
      </c>
      <c r="G47" s="26">
        <f>+'poblacion-int'!H47*100/'poblacion-int'!$C47</f>
        <v>0</v>
      </c>
      <c r="H47" s="26">
        <f>+'poblacion-int'!I47*100/'poblacion-int'!$C47</f>
        <v>22.880635100652114</v>
      </c>
      <c r="I47" s="26">
        <f>+'poblacion-int'!J47*100/'poblacion-int'!$C47</f>
        <v>10.99531834558493</v>
      </c>
      <c r="J47" s="26">
        <f>+'poblacion-int'!K47*100/'poblacion-int'!$C47</f>
        <v>5.756291189223205</v>
      </c>
      <c r="K47" s="26">
        <f>+'poblacion-int'!L47*100/'poblacion-int'!$C47</f>
        <v>17.048967200757918</v>
      </c>
      <c r="L47" s="26">
        <f>+'poblacion-int'!M47*100/'poblacion-int'!$C47</f>
        <v>7.447080708402774</v>
      </c>
      <c r="M47" s="26">
        <f>+'poblacion-int'!N47*100/'poblacion-int'!$C47</f>
        <v>13.272524843195695</v>
      </c>
      <c r="N47" s="26">
        <f>+'poblacion-int'!O47*100/'poblacion-int'!$C47</f>
        <v>11.25879106820555</v>
      </c>
      <c r="O47" s="26">
        <f>+'poblacion-int'!P47*100/'poblacion-int'!$C47</f>
        <v>6.750019017060032</v>
      </c>
      <c r="P47" s="26">
        <f>+'poblacion-int'!Q47*100/'poblacion-int'!$C47</f>
        <v>4.590372526917784</v>
      </c>
      <c r="Q47" s="26">
        <f>+'poblacion-int'!R47*100/'poblacion-int'!$C47</f>
        <v>0</v>
      </c>
    </row>
    <row r="48" spans="1:17" ht="12.75">
      <c r="A48" s="12" t="s">
        <v>135</v>
      </c>
      <c r="B48" s="3" t="s">
        <v>136</v>
      </c>
      <c r="C48" s="25">
        <f>+'poblacion-int'!D48*100/'poblacion-int'!$C48</f>
        <v>0</v>
      </c>
      <c r="D48" s="25">
        <f>+'poblacion-int'!E48*100/'poblacion-int'!$C48</f>
        <v>0</v>
      </c>
      <c r="E48" s="25">
        <f>+'poblacion-int'!F48*100/'poblacion-int'!$C48</f>
        <v>0</v>
      </c>
      <c r="F48" s="25">
        <f>+'poblacion-int'!G48*100/'poblacion-int'!$C48</f>
        <v>0</v>
      </c>
      <c r="G48" s="26">
        <f>+'poblacion-int'!H48*100/'poblacion-int'!$C48</f>
        <v>23.82607367775104</v>
      </c>
      <c r="H48" s="26">
        <f>+'poblacion-int'!I48*100/'poblacion-int'!$C48</f>
        <v>0</v>
      </c>
      <c r="I48" s="26">
        <f>+'poblacion-int'!J48*100/'poblacion-int'!$C48</f>
        <v>19.070982775344223</v>
      </c>
      <c r="J48" s="26">
        <f>+'poblacion-int'!K48*100/'poblacion-int'!$C48</f>
        <v>11.421550190740934</v>
      </c>
      <c r="K48" s="26">
        <f>+'poblacion-int'!L48*100/'poblacion-int'!$C48</f>
        <v>28.851793304130695</v>
      </c>
      <c r="L48" s="26">
        <f>+'poblacion-int'!M48*100/'poblacion-int'!$C48</f>
        <v>7.55328444860458</v>
      </c>
      <c r="M48" s="26">
        <f>+'poblacion-int'!N48*100/'poblacion-int'!$C48</f>
        <v>5.76507051334621</v>
      </c>
      <c r="N48" s="26">
        <f>+'poblacion-int'!O48*100/'poblacion-int'!$C48</f>
        <v>2.480480514449085</v>
      </c>
      <c r="O48" s="26">
        <f>+'poblacion-int'!P48*100/'poblacion-int'!$C48</f>
        <v>0.5330565775222625</v>
      </c>
      <c r="P48" s="26">
        <f>+'poblacion-int'!Q48*100/'poblacion-int'!$C48</f>
        <v>0.49770799811097194</v>
      </c>
      <c r="Q48" s="26">
        <f>+'poblacion-int'!R48*100/'poblacion-int'!$C48</f>
        <v>0</v>
      </c>
    </row>
    <row r="49" spans="1:17" ht="12.75">
      <c r="A49" s="12" t="s">
        <v>137</v>
      </c>
      <c r="B49" s="3" t="s">
        <v>158</v>
      </c>
      <c r="C49" s="25">
        <f>+'poblacion-int'!D49*100/'poblacion-int'!$C49</f>
        <v>0</v>
      </c>
      <c r="D49" s="25">
        <f>+'poblacion-int'!E49*100/'poblacion-int'!$C49</f>
        <v>29.554519123642397</v>
      </c>
      <c r="E49" s="25">
        <f>+'poblacion-int'!F49*100/'poblacion-int'!$C49</f>
        <v>0</v>
      </c>
      <c r="F49" s="25">
        <f>+'poblacion-int'!G49*100/'poblacion-int'!$C49</f>
        <v>0</v>
      </c>
      <c r="G49" s="26">
        <f>+'poblacion-int'!H49*100/'poblacion-int'!$C49</f>
        <v>5.072906353891215</v>
      </c>
      <c r="H49" s="26">
        <f>+'poblacion-int'!I49*100/'poblacion-int'!$C49</f>
        <v>25.81704326838248</v>
      </c>
      <c r="I49" s="26">
        <f>+'poblacion-int'!J49*100/'poblacion-int'!$C49</f>
        <v>16.37522351213917</v>
      </c>
      <c r="J49" s="26">
        <f>+'poblacion-int'!K49*100/'poblacion-int'!$C49</f>
        <v>8.285198968945434</v>
      </c>
      <c r="K49" s="26">
        <f>+'poblacion-int'!L49*100/'poblacion-int'!$C49</f>
        <v>8.583796838662918</v>
      </c>
      <c r="L49" s="26">
        <f>+'poblacion-int'!M49*100/'poblacion-int'!$C49</f>
        <v>3.600547403575186</v>
      </c>
      <c r="M49" s="26">
        <f>+'poblacion-int'!N49*100/'poblacion-int'!$C49</f>
        <v>1.5968781398826317</v>
      </c>
      <c r="N49" s="26">
        <f>+'poblacion-int'!O49*100/'poblacion-int'!$C49</f>
        <v>0.6849912689207316</v>
      </c>
      <c r="O49" s="26">
        <f>+'poblacion-int'!P49*100/'poblacion-int'!$C49</f>
        <v>0.2689707564104503</v>
      </c>
      <c r="P49" s="26">
        <f>+'poblacion-int'!Q49*100/'poblacion-int'!$C49</f>
        <v>0.15992436554739</v>
      </c>
      <c r="Q49" s="26">
        <f>+'poblacion-int'!R49*100/'poblacion-int'!$C49</f>
        <v>0</v>
      </c>
    </row>
    <row r="50" spans="1:17" ht="12.75">
      <c r="A50" s="12" t="s">
        <v>138</v>
      </c>
      <c r="B50" s="3" t="s">
        <v>139</v>
      </c>
      <c r="C50" s="25">
        <f>+'poblacion-int'!D50*100/'poblacion-int'!$C50</f>
        <v>0</v>
      </c>
      <c r="D50" s="25">
        <f>+'poblacion-int'!E50*100/'poblacion-int'!$C50</f>
        <v>0</v>
      </c>
      <c r="E50" s="25">
        <f>+'poblacion-int'!F50*100/'poblacion-int'!$C50</f>
        <v>57.74107546824112</v>
      </c>
      <c r="F50" s="25">
        <f>+'poblacion-int'!G50*100/'poblacion-int'!$C50</f>
        <v>0</v>
      </c>
      <c r="G50" s="26">
        <f>+'poblacion-int'!H50*100/'poblacion-int'!$C50</f>
        <v>0</v>
      </c>
      <c r="H50" s="26">
        <f>+'poblacion-int'!I50*100/'poblacion-int'!$C50</f>
        <v>8.151078571775782</v>
      </c>
      <c r="I50" s="26">
        <f>+'poblacion-int'!J50*100/'poblacion-int'!$C50</f>
        <v>2.7036273963587685</v>
      </c>
      <c r="J50" s="26">
        <f>+'poblacion-int'!K50*100/'poblacion-int'!$C50</f>
        <v>9.012402921061783</v>
      </c>
      <c r="K50" s="26">
        <f>+'poblacion-int'!L50*100/'poblacion-int'!$C50</f>
        <v>8.634369963767167</v>
      </c>
      <c r="L50" s="26">
        <f>+'poblacion-int'!M50*100/'poblacion-int'!$C50</f>
        <v>5.05577014399653</v>
      </c>
      <c r="M50" s="26">
        <f>+'poblacion-int'!N50*100/'poblacion-int'!$C50</f>
        <v>2.8171120675149663</v>
      </c>
      <c r="N50" s="26">
        <f>+'poblacion-int'!O50*100/'poblacion-int'!$C50</f>
        <v>3.4823154612114253</v>
      </c>
      <c r="O50" s="26">
        <f>+'poblacion-int'!P50*100/'poblacion-int'!$C50</f>
        <v>1.7009613479062358</v>
      </c>
      <c r="P50" s="26">
        <f>+'poblacion-int'!Q50*100/'poblacion-int'!$C50</f>
        <v>0.7012866581662224</v>
      </c>
      <c r="Q50" s="26">
        <f>+'poblacion-int'!R50*100/'poblacion-int'!$C50</f>
        <v>0</v>
      </c>
    </row>
    <row r="51" spans="1:17" ht="12.75">
      <c r="A51" s="12" t="s">
        <v>140</v>
      </c>
      <c r="B51" s="3" t="s">
        <v>159</v>
      </c>
      <c r="C51" s="25">
        <f>+'poblacion-int'!D51*100/'poblacion-int'!$C51</f>
        <v>0</v>
      </c>
      <c r="D51" s="25">
        <f>+'poblacion-int'!E51*100/'poblacion-int'!$C51</f>
        <v>0</v>
      </c>
      <c r="E51" s="25">
        <f>+'poblacion-int'!F51*100/'poblacion-int'!$C51</f>
        <v>30.516399428260936</v>
      </c>
      <c r="F51" s="25">
        <f>+'poblacion-int'!G51*100/'poblacion-int'!$C51</f>
        <v>0</v>
      </c>
      <c r="G51" s="26">
        <f>+'poblacion-int'!H51*100/'poblacion-int'!$C51</f>
        <v>8.61882793492142</v>
      </c>
      <c r="H51" s="26">
        <f>+'poblacion-int'!I51*100/'poblacion-int'!$C51</f>
        <v>23.796302384899445</v>
      </c>
      <c r="I51" s="26">
        <f>+'poblacion-int'!J51*100/'poblacion-int'!$C51</f>
        <v>12.012836441789558</v>
      </c>
      <c r="J51" s="26">
        <f>+'poblacion-int'!K51*100/'poblacion-int'!$C51</f>
        <v>6.932768746777046</v>
      </c>
      <c r="K51" s="26">
        <f>+'poblacion-int'!L51*100/'poblacion-int'!$C51</f>
        <v>8.679653080365332</v>
      </c>
      <c r="L51" s="26">
        <f>+'poblacion-int'!M51*100/'poblacion-int'!$C51</f>
        <v>2.2492325475958928</v>
      </c>
      <c r="M51" s="26">
        <f>+'poblacion-int'!N51*100/'poblacion-int'!$C51</f>
        <v>2.6665293846883293</v>
      </c>
      <c r="N51" s="26">
        <f>+'poblacion-int'!O51*100/'poblacion-int'!$C51</f>
        <v>2.036041710648813</v>
      </c>
      <c r="O51" s="26">
        <f>+'poblacion-int'!P51*100/'poblacion-int'!$C51</f>
        <v>1.3513911048199818</v>
      </c>
      <c r="P51" s="26">
        <f>+'poblacion-int'!Q51*100/'poblacion-int'!$C51</f>
        <v>1.1400172352332467</v>
      </c>
      <c r="Q51" s="26">
        <f>+'poblacion-int'!R51*100/'poblacion-int'!$C51</f>
        <v>0</v>
      </c>
    </row>
    <row r="52" spans="1:17" ht="12.75">
      <c r="A52" s="12" t="s">
        <v>141</v>
      </c>
      <c r="B52" s="3" t="s">
        <v>142</v>
      </c>
      <c r="C52" s="25">
        <f>+'poblacion-int'!D52*100/'poblacion-int'!$C52</f>
        <v>0</v>
      </c>
      <c r="D52" s="25">
        <f>+'poblacion-int'!E52*100/'poblacion-int'!$C52</f>
        <v>0</v>
      </c>
      <c r="E52" s="25">
        <f>+'poblacion-int'!F52*100/'poblacion-int'!$C52</f>
        <v>0</v>
      </c>
      <c r="F52" s="25">
        <f>+'poblacion-int'!G52*100/'poblacion-int'!$C52</f>
        <v>0</v>
      </c>
      <c r="G52" s="26">
        <f>+'poblacion-int'!H52*100/'poblacion-int'!$C52</f>
        <v>33.81838114001748</v>
      </c>
      <c r="H52" s="26">
        <f>+'poblacion-int'!I52*100/'poblacion-int'!$C52</f>
        <v>0</v>
      </c>
      <c r="I52" s="26">
        <f>+'poblacion-int'!J52*100/'poblacion-int'!$C52</f>
        <v>9.921761478516727</v>
      </c>
      <c r="J52" s="26">
        <f>+'poblacion-int'!K52*100/'poblacion-int'!$C52</f>
        <v>4.740851057228402</v>
      </c>
      <c r="K52" s="26">
        <f>+'poblacion-int'!L52*100/'poblacion-int'!$C52</f>
        <v>1.3941246128149838</v>
      </c>
      <c r="L52" s="26">
        <f>+'poblacion-int'!M52*100/'poblacion-int'!$C52</f>
        <v>7.54719908161524</v>
      </c>
      <c r="M52" s="26">
        <f>+'poblacion-int'!N52*100/'poblacion-int'!$C52</f>
        <v>8.565385788823216</v>
      </c>
      <c r="N52" s="26">
        <f>+'poblacion-int'!O52*100/'poblacion-int'!$C52</f>
        <v>18.66658392930092</v>
      </c>
      <c r="O52" s="26">
        <f>+'poblacion-int'!P52*100/'poblacion-int'!$C52</f>
        <v>9.56547369727432</v>
      </c>
      <c r="P52" s="26">
        <f>+'poblacion-int'!Q52*100/'poblacion-int'!$C52</f>
        <v>5.780239214408712</v>
      </c>
      <c r="Q52" s="26">
        <f>+'poblacion-int'!R52*100/'poblacion-int'!$C52</f>
        <v>0</v>
      </c>
    </row>
    <row r="53" spans="1:17" ht="12.75">
      <c r="A53" s="12" t="s">
        <v>143</v>
      </c>
      <c r="B53" s="3" t="s">
        <v>144</v>
      </c>
      <c r="C53" s="25">
        <f>+'poblacion-int'!D53*100/'poblacion-int'!$C53</f>
        <v>0</v>
      </c>
      <c r="D53" s="25">
        <f>+'poblacion-int'!E53*100/'poblacion-int'!$C53</f>
        <v>66.31834176662471</v>
      </c>
      <c r="E53" s="25">
        <f>+'poblacion-int'!F53*100/'poblacion-int'!$C53</f>
        <v>0</v>
      </c>
      <c r="F53" s="25">
        <f>+'poblacion-int'!G53*100/'poblacion-int'!$C53</f>
        <v>0</v>
      </c>
      <c r="G53" s="26">
        <f>+'poblacion-int'!H53*100/'poblacion-int'!$C53</f>
        <v>0</v>
      </c>
      <c r="H53" s="26">
        <f>+'poblacion-int'!I53*100/'poblacion-int'!$C53</f>
        <v>2.111011224411168</v>
      </c>
      <c r="I53" s="26">
        <f>+'poblacion-int'!J53*100/'poblacion-int'!$C53</f>
        <v>4.405825392340688</v>
      </c>
      <c r="J53" s="26">
        <f>+'poblacion-int'!K53*100/'poblacion-int'!$C53</f>
        <v>7.148280379112835</v>
      </c>
      <c r="K53" s="26">
        <f>+'poblacion-int'!L53*100/'poblacion-int'!$C53</f>
        <v>8.328461716281817</v>
      </c>
      <c r="L53" s="26">
        <f>+'poblacion-int'!M53*100/'poblacion-int'!$C53</f>
        <v>4.148562915778388</v>
      </c>
      <c r="M53" s="26">
        <f>+'poblacion-int'!N53*100/'poblacion-int'!$C53</f>
        <v>3.003827087560681</v>
      </c>
      <c r="N53" s="26">
        <f>+'poblacion-int'!O53*100/'poblacion-int'!$C53</f>
        <v>2.863483420234762</v>
      </c>
      <c r="O53" s="26">
        <f>+'poblacion-int'!P53*100/'poblacion-int'!$C53</f>
        <v>1.1041532889836385</v>
      </c>
      <c r="P53" s="26">
        <f>+'poblacion-int'!Q53*100/'poblacion-int'!$C53</f>
        <v>0.5680528086713071</v>
      </c>
      <c r="Q53" s="26">
        <f>+'poblacion-int'!R53*100/'poblacion-int'!$C53</f>
        <v>0</v>
      </c>
    </row>
    <row r="54" spans="1:17" ht="12.75">
      <c r="A54" s="12" t="s">
        <v>145</v>
      </c>
      <c r="B54" s="3" t="s">
        <v>1</v>
      </c>
      <c r="C54" s="25">
        <f>+'poblacion-int'!D54*100/'poblacion-int'!$C54</f>
        <v>0</v>
      </c>
      <c r="D54" s="25">
        <f>+'poblacion-int'!E54*100/'poblacion-int'!$C54</f>
        <v>0</v>
      </c>
      <c r="E54" s="25">
        <f>+'poblacion-int'!F54*100/'poblacion-int'!$C54</f>
        <v>0</v>
      </c>
      <c r="F54" s="25">
        <f>+'poblacion-int'!G54*100/'poblacion-int'!$C54</f>
        <v>0</v>
      </c>
      <c r="G54" s="26">
        <f>+'poblacion-int'!H54*100/'poblacion-int'!$C54</f>
        <v>87.65781295522967</v>
      </c>
      <c r="H54" s="26">
        <f>+'poblacion-int'!I54*100/'poblacion-int'!$C54</f>
        <v>0</v>
      </c>
      <c r="I54" s="26">
        <f>+'poblacion-int'!J54*100/'poblacion-int'!$C54</f>
        <v>0</v>
      </c>
      <c r="J54" s="26">
        <f>+'poblacion-int'!K54*100/'poblacion-int'!$C54</f>
        <v>10.870884723705935</v>
      </c>
      <c r="K54" s="26">
        <f>+'poblacion-int'!L54*100/'poblacion-int'!$C54</f>
        <v>0</v>
      </c>
      <c r="L54" s="26">
        <f>+'poblacion-int'!M54*100/'poblacion-int'!$C54</f>
        <v>1.4713023210643876</v>
      </c>
      <c r="M54" s="26">
        <f>+'poblacion-int'!N54*100/'poblacion-int'!$C54</f>
        <v>0</v>
      </c>
      <c r="N54" s="26">
        <f>+'poblacion-int'!O54*100/'poblacion-int'!$C54</f>
        <v>0</v>
      </c>
      <c r="O54" s="26">
        <f>+'poblacion-int'!P54*100/'poblacion-int'!$C54</f>
        <v>0</v>
      </c>
      <c r="P54" s="26">
        <f>+'poblacion-int'!Q54*100/'poblacion-int'!$C54</f>
        <v>0</v>
      </c>
      <c r="Q54" s="26">
        <f>+'poblacion-int'!R54*100/'poblacion-int'!$C54</f>
        <v>0</v>
      </c>
    </row>
    <row r="55" spans="1:17" ht="12.75">
      <c r="A55" s="13" t="s">
        <v>146</v>
      </c>
      <c r="B55" s="4" t="s">
        <v>2</v>
      </c>
      <c r="C55" s="25">
        <f>+'poblacion-int'!D55*100/'poblacion-int'!$C55</f>
        <v>0</v>
      </c>
      <c r="D55" s="25">
        <f>+'poblacion-int'!E55*100/'poblacion-int'!$C55</f>
        <v>0</v>
      </c>
      <c r="E55" s="25">
        <f>+'poblacion-int'!F55*100/'poblacion-int'!$C55</f>
        <v>0</v>
      </c>
      <c r="F55" s="25">
        <f>+'poblacion-int'!G55*100/'poblacion-int'!$C55</f>
        <v>0</v>
      </c>
      <c r="G55" s="26">
        <f>+'poblacion-int'!H55*100/'poblacion-int'!$C55</f>
        <v>100</v>
      </c>
      <c r="H55" s="26">
        <f>+'poblacion-int'!I55*100/'poblacion-int'!$C55</f>
        <v>0</v>
      </c>
      <c r="I55" s="26">
        <f>+'poblacion-int'!J55*100/'poblacion-int'!$C55</f>
        <v>0</v>
      </c>
      <c r="J55" s="26">
        <f>+'poblacion-int'!K55*100/'poblacion-int'!$C55</f>
        <v>0</v>
      </c>
      <c r="K55" s="26">
        <f>+'poblacion-int'!L55*100/'poblacion-int'!$C55</f>
        <v>0</v>
      </c>
      <c r="L55" s="26">
        <f>+'poblacion-int'!M55*100/'poblacion-int'!$C55</f>
        <v>0</v>
      </c>
      <c r="M55" s="26">
        <f>+'poblacion-int'!N55*100/'poblacion-int'!$C55</f>
        <v>0</v>
      </c>
      <c r="N55" s="26">
        <f>+'poblacion-int'!O55*100/'poblacion-int'!$C55</f>
        <v>0</v>
      </c>
      <c r="O55" s="26">
        <f>+'poblacion-int'!P55*100/'poblacion-int'!$C55</f>
        <v>0</v>
      </c>
      <c r="P55" s="26">
        <f>+'poblacion-int'!Q55*100/'poblacion-int'!$C55</f>
        <v>0</v>
      </c>
      <c r="Q55" s="26">
        <f>+'poblacion-int'!R55*100/'poblacion-int'!$C55</f>
        <v>0</v>
      </c>
    </row>
    <row r="56" spans="1:17" ht="12.75">
      <c r="A56" s="10"/>
      <c r="B56" s="1" t="s">
        <v>61</v>
      </c>
      <c r="C56" s="27">
        <f>+'poblacion-int'!D56*100/'poblacion-int'!$C56</f>
        <v>10.342095811544075</v>
      </c>
      <c r="D56" s="27">
        <f>+'poblacion-int'!E56*100/'poblacion-int'!$C56</f>
        <v>5.574338882198158</v>
      </c>
      <c r="E56" s="27">
        <f>+'poblacion-int'!F56*100/'poblacion-int'!$C56</f>
        <v>8.358547981263937</v>
      </c>
      <c r="F56" s="27">
        <f>+'poblacion-int'!G56*100/'poblacion-int'!$C56</f>
        <v>11.135607335146933</v>
      </c>
      <c r="G56" s="28">
        <f>+'poblacion-int'!H56*100/'poblacion-int'!$C56</f>
        <v>9.291138365517817</v>
      </c>
      <c r="H56" s="28">
        <f>+'poblacion-int'!I56*100/'poblacion-int'!$C56</f>
        <v>12.925304679482794</v>
      </c>
      <c r="I56" s="28">
        <f>+'poblacion-int'!J56*100/'poblacion-int'!$C56</f>
        <v>10.446091334540624</v>
      </c>
      <c r="J56" s="28">
        <f>+'poblacion-int'!K56*100/'poblacion-int'!$C56</f>
        <v>9.175663835510258</v>
      </c>
      <c r="K56" s="28">
        <f>+'poblacion-int'!L56*100/'poblacion-int'!$C56</f>
        <v>8.65866139605704</v>
      </c>
      <c r="L56" s="28">
        <f>+'poblacion-int'!M56*100/'poblacion-int'!$C56</f>
        <v>4.180640791356005</v>
      </c>
      <c r="M56" s="28">
        <f>+'poblacion-int'!N56*100/'poblacion-int'!$C56</f>
        <v>3.0849773067638857</v>
      </c>
      <c r="N56" s="28">
        <f>+'poblacion-int'!O56*100/'poblacion-int'!$C56</f>
        <v>2.806336437298928</v>
      </c>
      <c r="O56" s="28">
        <f>+'poblacion-int'!P56*100/'poblacion-int'!$C56</f>
        <v>1.5605113513012039</v>
      </c>
      <c r="P56" s="28">
        <f>+'poblacion-int'!Q56*100/'poblacion-int'!$C56</f>
        <v>2.4600844920183396</v>
      </c>
      <c r="Q56" s="28">
        <f>+'poblacion-int'!R56*100/'poblacion-int'!$C56</f>
        <v>0</v>
      </c>
    </row>
  </sheetData>
  <mergeCells count="1">
    <mergeCell ref="C2:Q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68" r:id="rId1"/>
  <headerFooter alignWithMargins="0">
    <oddHeader>&amp;CEspaña - Entidades Singulares por Provincias</oddHeader>
    <oddFooter>&amp;L&amp;F - &amp;P&amp;Rhttp://alarcos.esi.uclm.es/per/fruiz/pobesp/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Zeros="0" zoomScale="90" zoomScaleNormal="90" workbookViewId="0" topLeftCell="A1">
      <pane xSplit="2" ySplit="3" topLeftCell="C4" activePane="bottomRight" state="frozen"/>
      <selection pane="topLeft" activeCell="B4" sqref="B4:B55"/>
      <selection pane="topRight" activeCell="B4" sqref="B4:B55"/>
      <selection pane="bottomLeft" activeCell="B4" sqref="B4:B55"/>
      <selection pane="bottomRight" activeCell="B2" sqref="B2"/>
    </sheetView>
  </sheetViews>
  <sheetFormatPr defaultColWidth="11.421875" defaultRowHeight="12.75"/>
  <cols>
    <col min="1" max="1" width="3.7109375" style="9" customWidth="1"/>
    <col min="2" max="2" width="21.140625" style="0" bestFit="1" customWidth="1"/>
    <col min="3" max="4" width="9.7109375" style="18" customWidth="1"/>
    <col min="5" max="6" width="9.28125" style="18" customWidth="1"/>
    <col min="7" max="7" width="9.28125" style="6" customWidth="1"/>
    <col min="8" max="10" width="8.7109375" style="6" customWidth="1"/>
    <col min="11" max="13" width="8.28125" style="6" customWidth="1"/>
    <col min="14" max="17" width="7.7109375" style="6" customWidth="1"/>
    <col min="18" max="19" width="7.7109375" style="0" customWidth="1"/>
  </cols>
  <sheetData>
    <row r="1" spans="1:17" ht="14.25">
      <c r="A1" s="38" t="str">
        <f>+metadatos!B13</f>
        <v>Porcentaje acumulado de población por intervalos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  <c r="O1"/>
      <c r="P1"/>
      <c r="Q1"/>
    </row>
    <row r="2" spans="1:17" ht="12.75">
      <c r="A2" s="37"/>
      <c r="B2" s="37"/>
      <c r="C2" s="41" t="s">
        <v>60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25.5" customHeight="1">
      <c r="A3" s="20" t="s">
        <v>147</v>
      </c>
      <c r="B3" s="21" t="s">
        <v>148</v>
      </c>
      <c r="C3" s="36" t="s">
        <v>25</v>
      </c>
      <c r="D3" s="36" t="s">
        <v>26</v>
      </c>
      <c r="E3" s="36" t="s">
        <v>27</v>
      </c>
      <c r="F3" s="36" t="s">
        <v>28</v>
      </c>
      <c r="G3" s="36" t="s">
        <v>29</v>
      </c>
      <c r="H3" s="36" t="s">
        <v>30</v>
      </c>
      <c r="I3" s="36" t="s">
        <v>31</v>
      </c>
      <c r="J3" s="36" t="s">
        <v>32</v>
      </c>
      <c r="K3" s="36" t="s">
        <v>33</v>
      </c>
      <c r="L3" s="36" t="s">
        <v>34</v>
      </c>
      <c r="M3" s="36" t="s">
        <v>59</v>
      </c>
      <c r="N3" s="36" t="s">
        <v>36</v>
      </c>
      <c r="O3" s="36" t="s">
        <v>37</v>
      </c>
      <c r="P3" s="36" t="s">
        <v>71</v>
      </c>
      <c r="Q3" s="36" t="s">
        <v>72</v>
      </c>
    </row>
    <row r="4" spans="1:17" ht="12.75">
      <c r="A4" s="11" t="s">
        <v>5</v>
      </c>
      <c r="B4" s="2" t="s">
        <v>154</v>
      </c>
      <c r="C4" s="23">
        <f>+'poblacion-acu'!C4*100/'poblacion-int'!$C4</f>
        <v>0</v>
      </c>
      <c r="D4" s="23">
        <f>+'poblacion-acu'!D4*100/'poblacion-int'!$C4</f>
        <v>0</v>
      </c>
      <c r="E4" s="23">
        <f>+'poblacion-acu'!E4*100/'poblacion-int'!$C4</f>
        <v>73.44178280659217</v>
      </c>
      <c r="F4" s="23">
        <f>+'poblacion-acu'!F4*100/'poblacion-int'!$C4</f>
        <v>73.44178280659217</v>
      </c>
      <c r="G4" s="24">
        <f>+'poblacion-acu'!G4*100/'poblacion-int'!$C4</f>
        <v>73.44178280659217</v>
      </c>
      <c r="H4" s="24">
        <f>+'poblacion-acu'!H4*100/'poblacion-int'!$C4</f>
        <v>73.44178280659217</v>
      </c>
      <c r="I4" s="24">
        <f>+'poblacion-acu'!I4*100/'poblacion-int'!$C4</f>
        <v>79.23515241505261</v>
      </c>
      <c r="J4" s="24">
        <f>+'poblacion-acu'!J4*100/'poblacion-int'!$C4</f>
        <v>82.00340196787866</v>
      </c>
      <c r="K4" s="24">
        <f>+'poblacion-acu'!K4*100/'poblacion-int'!$C4</f>
        <v>85.97737660035023</v>
      </c>
      <c r="L4" s="24">
        <f>+'poblacion-acu'!L4*100/'poblacion-int'!$C4</f>
        <v>89.5939253258653</v>
      </c>
      <c r="M4" s="24">
        <f>+'poblacion-acu'!M4*100/'poblacion-int'!$C4</f>
        <v>91.15363048864914</v>
      </c>
      <c r="N4" s="24">
        <f>+'poblacion-acu'!N4*100/'poblacion-int'!$C4</f>
        <v>93.97074808835092</v>
      </c>
      <c r="O4" s="24">
        <f>+'poblacion-acu'!O4*100/'poblacion-int'!$C4</f>
        <v>96.29730567903091</v>
      </c>
      <c r="P4" s="24">
        <f>+'poblacion-acu'!P4*100/'poblacion-int'!$C4</f>
        <v>100</v>
      </c>
      <c r="Q4" s="24">
        <f>+'poblacion-acu'!Q4*100/'poblacion-int'!$C4</f>
        <v>100</v>
      </c>
    </row>
    <row r="5" spans="1:17" ht="12.75">
      <c r="A5" s="12" t="s">
        <v>6</v>
      </c>
      <c r="B5" s="3" t="s">
        <v>73</v>
      </c>
      <c r="C5" s="25">
        <f>+'poblacion-acu'!C5*100/'poblacion-int'!$C5</f>
        <v>0</v>
      </c>
      <c r="D5" s="25">
        <f>+'poblacion-acu'!D5*100/'poblacion-int'!$C5</f>
        <v>0</v>
      </c>
      <c r="E5" s="25">
        <f>+'poblacion-acu'!E5*100/'poblacion-int'!$C5</f>
        <v>0</v>
      </c>
      <c r="F5" s="25">
        <f>+'poblacion-acu'!F5*100/'poblacion-int'!$C5</f>
        <v>41.04489483443445</v>
      </c>
      <c r="G5" s="26">
        <f>+'poblacion-acu'!G5*100/'poblacion-int'!$C5</f>
        <v>41.04489483443445</v>
      </c>
      <c r="H5" s="26">
        <f>+'poblacion-acu'!H5*100/'poblacion-int'!$C5</f>
        <v>60.50462569410268</v>
      </c>
      <c r="I5" s="26">
        <f>+'poblacion-acu'!I5*100/'poblacion-int'!$C5</f>
        <v>67.18292494991525</v>
      </c>
      <c r="J5" s="26">
        <f>+'poblacion-acu'!J5*100/'poblacion-int'!$C5</f>
        <v>70.59912805293325</v>
      </c>
      <c r="K5" s="26">
        <f>+'poblacion-acu'!K5*100/'poblacion-int'!$C5</f>
        <v>83.4444394732525</v>
      </c>
      <c r="L5" s="26">
        <f>+'poblacion-acu'!L5*100/'poblacion-int'!$C5</f>
        <v>90.34047693615499</v>
      </c>
      <c r="M5" s="26">
        <f>+'poblacion-acu'!M5*100/'poblacion-int'!$C5</f>
        <v>94.8771867030558</v>
      </c>
      <c r="N5" s="26">
        <f>+'poblacion-acu'!N5*100/'poblacion-int'!$C5</f>
        <v>97.72145417306707</v>
      </c>
      <c r="O5" s="26">
        <f>+'poblacion-acu'!O5*100/'poblacion-int'!$C5</f>
        <v>98.85140610164099</v>
      </c>
      <c r="P5" s="26">
        <f>+'poblacion-acu'!P5*100/'poblacion-int'!$C5</f>
        <v>100</v>
      </c>
      <c r="Q5" s="26">
        <f>+'poblacion-acu'!Q5*100/'poblacion-int'!$C5</f>
        <v>100</v>
      </c>
    </row>
    <row r="6" spans="1:17" ht="12.75">
      <c r="A6" s="12" t="s">
        <v>7</v>
      </c>
      <c r="B6" s="3" t="s">
        <v>155</v>
      </c>
      <c r="C6" s="25">
        <f>+'poblacion-acu'!C6*100/'poblacion-int'!$C6</f>
        <v>0</v>
      </c>
      <c r="D6" s="25">
        <f>+'poblacion-acu'!D6*100/'poblacion-int'!$C6</f>
        <v>0</v>
      </c>
      <c r="E6" s="25">
        <f>+'poblacion-acu'!E6*100/'poblacion-int'!$C6</f>
        <v>16.878622758484834</v>
      </c>
      <c r="F6" s="25">
        <f>+'poblacion-acu'!F6*100/'poblacion-int'!$C6</f>
        <v>31.91832801051844</v>
      </c>
      <c r="G6" s="26">
        <f>+'poblacion-acu'!G6*100/'poblacion-int'!$C6</f>
        <v>44.27010222182928</v>
      </c>
      <c r="H6" s="26">
        <f>+'poblacion-acu'!H6*100/'poblacion-int'!$C6</f>
        <v>70.1305033226877</v>
      </c>
      <c r="I6" s="26">
        <f>+'poblacion-acu'!I6*100/'poblacion-int'!$C6</f>
        <v>79.92179417380555</v>
      </c>
      <c r="J6" s="26">
        <f>+'poblacion-acu'!J6*100/'poblacion-int'!$C6</f>
        <v>89.61267796788938</v>
      </c>
      <c r="K6" s="26">
        <f>+'poblacion-acu'!K6*100/'poblacion-int'!$C6</f>
        <v>94.58029384833571</v>
      </c>
      <c r="L6" s="26">
        <f>+'poblacion-acu'!L6*100/'poblacion-int'!$C6</f>
        <v>97.61163563716343</v>
      </c>
      <c r="M6" s="26">
        <f>+'poblacion-acu'!M6*100/'poblacion-int'!$C6</f>
        <v>98.736484212257</v>
      </c>
      <c r="N6" s="26">
        <f>+'poblacion-acu'!N6*100/'poblacion-int'!$C6</f>
        <v>99.7254575320028</v>
      </c>
      <c r="O6" s="26">
        <f>+'poblacion-acu'!O6*100/'poblacion-int'!$C6</f>
        <v>99.90920968478285</v>
      </c>
      <c r="P6" s="26">
        <f>+'poblacion-acu'!P6*100/'poblacion-int'!$C6</f>
        <v>100</v>
      </c>
      <c r="Q6" s="26">
        <f>+'poblacion-acu'!Q6*100/'poblacion-int'!$C6</f>
        <v>100</v>
      </c>
    </row>
    <row r="7" spans="1:17" ht="12.75">
      <c r="A7" s="12" t="s">
        <v>8</v>
      </c>
      <c r="B7" s="3" t="s">
        <v>74</v>
      </c>
      <c r="C7" s="25">
        <f>+'poblacion-acu'!C7*100/'poblacion-int'!$C7</f>
        <v>0</v>
      </c>
      <c r="D7" s="25">
        <f>+'poblacion-acu'!D7*100/'poblacion-int'!$C7</f>
        <v>0</v>
      </c>
      <c r="E7" s="25">
        <f>+'poblacion-acu'!E7*100/'poblacion-int'!$C7</f>
        <v>0</v>
      </c>
      <c r="F7" s="25">
        <f>+'poblacion-acu'!F7*100/'poblacion-int'!$C7</f>
        <v>23.264169010797943</v>
      </c>
      <c r="G7" s="26">
        <f>+'poblacion-acu'!G7*100/'poblacion-int'!$C7</f>
        <v>23.264169010797943</v>
      </c>
      <c r="H7" s="26">
        <f>+'poblacion-acu'!H7*100/'poblacion-int'!$C7</f>
        <v>36.19310234925351</v>
      </c>
      <c r="I7" s="26">
        <f>+'poblacion-acu'!I7*100/'poblacion-int'!$C7</f>
        <v>47.9474800766627</v>
      </c>
      <c r="J7" s="26">
        <f>+'poblacion-acu'!J7*100/'poblacion-int'!$C7</f>
        <v>69.71325476402886</v>
      </c>
      <c r="K7" s="26">
        <f>+'poblacion-acu'!K7*100/'poblacion-int'!$C7</f>
        <v>82.52508825174048</v>
      </c>
      <c r="L7" s="26">
        <f>+'poblacion-acu'!L7*100/'poblacion-int'!$C7</f>
        <v>88.75713377128393</v>
      </c>
      <c r="M7" s="26">
        <f>+'poblacion-acu'!M7*100/'poblacion-int'!$C7</f>
        <v>92.81166274673849</v>
      </c>
      <c r="N7" s="26">
        <f>+'poblacion-acu'!N7*100/'poblacion-int'!$C7</f>
        <v>97.09299264817827</v>
      </c>
      <c r="O7" s="26">
        <f>+'poblacion-acu'!O7*100/'poblacion-int'!$C7</f>
        <v>98.6066113750482</v>
      </c>
      <c r="P7" s="26">
        <f>+'poblacion-acu'!P7*100/'poblacion-int'!$C7</f>
        <v>100</v>
      </c>
      <c r="Q7" s="26">
        <f>+'poblacion-acu'!Q7*100/'poblacion-int'!$C7</f>
        <v>100</v>
      </c>
    </row>
    <row r="8" spans="1:17" ht="12.75">
      <c r="A8" s="12" t="s">
        <v>9</v>
      </c>
      <c r="B8" s="3" t="s">
        <v>75</v>
      </c>
      <c r="C8" s="25">
        <f>+'poblacion-acu'!C8*100/'poblacion-int'!$C8</f>
        <v>0</v>
      </c>
      <c r="D8" s="25">
        <f>+'poblacion-acu'!D8*100/'poblacion-int'!$C8</f>
        <v>0</v>
      </c>
      <c r="E8" s="25">
        <f>+'poblacion-acu'!E8*100/'poblacion-int'!$C8</f>
        <v>0</v>
      </c>
      <c r="F8" s="25">
        <f>+'poblacion-acu'!F8*100/'poblacion-int'!$C8</f>
        <v>0</v>
      </c>
      <c r="G8" s="26">
        <f>+'poblacion-acu'!G8*100/'poblacion-int'!$C8</f>
        <v>33.73054474708171</v>
      </c>
      <c r="H8" s="26">
        <f>+'poblacion-acu'!H8*100/'poblacion-int'!$C8</f>
        <v>33.73054474708171</v>
      </c>
      <c r="I8" s="26">
        <f>+'poblacion-acu'!I8*100/'poblacion-int'!$C8</f>
        <v>33.73054474708171</v>
      </c>
      <c r="J8" s="26">
        <f>+'poblacion-acu'!J8*100/'poblacion-int'!$C8</f>
        <v>45.28441726885307</v>
      </c>
      <c r="K8" s="26">
        <f>+'poblacion-acu'!K8*100/'poblacion-int'!$C8</f>
        <v>63.417176209005</v>
      </c>
      <c r="L8" s="26">
        <f>+'poblacion-acu'!L8*100/'poblacion-int'!$C8</f>
        <v>69.51431350750417</v>
      </c>
      <c r="M8" s="26">
        <f>+'poblacion-acu'!M8*100/'poblacion-int'!$C8</f>
        <v>76.89167593107283</v>
      </c>
      <c r="N8" s="26">
        <f>+'poblacion-acu'!N8*100/'poblacion-int'!$C8</f>
        <v>87.51852881230313</v>
      </c>
      <c r="O8" s="26">
        <f>+'poblacion-acu'!O8*100/'poblacion-int'!$C8</f>
        <v>94.4732027052066</v>
      </c>
      <c r="P8" s="26">
        <f>+'poblacion-acu'!P8*100/'poblacion-int'!$C8</f>
        <v>100</v>
      </c>
      <c r="Q8" s="26">
        <f>+'poblacion-acu'!Q8*100/'poblacion-int'!$C8</f>
        <v>100</v>
      </c>
    </row>
    <row r="9" spans="1:17" ht="12.75">
      <c r="A9" s="12" t="s">
        <v>10</v>
      </c>
      <c r="B9" s="3" t="s">
        <v>76</v>
      </c>
      <c r="C9" s="25">
        <f>+'poblacion-acu'!C9*100/'poblacion-int'!$C9</f>
        <v>0</v>
      </c>
      <c r="D9" s="25">
        <f>+'poblacion-acu'!D9*100/'poblacion-int'!$C9</f>
        <v>0</v>
      </c>
      <c r="E9" s="25">
        <f>+'poblacion-acu'!E9*100/'poblacion-int'!$C9</f>
        <v>0</v>
      </c>
      <c r="F9" s="25">
        <f>+'poblacion-acu'!F9*100/'poblacion-int'!$C9</f>
        <v>18.691176661320238</v>
      </c>
      <c r="G9" s="26">
        <f>+'poblacion-acu'!G9*100/'poblacion-int'!$C9</f>
        <v>26.931595959770636</v>
      </c>
      <c r="H9" s="26">
        <f>+'poblacion-acu'!H9*100/'poblacion-int'!$C9</f>
        <v>39.721236279057706</v>
      </c>
      <c r="I9" s="26">
        <f>+'poblacion-acu'!I9*100/'poblacion-int'!$C9</f>
        <v>47.67963500167887</v>
      </c>
      <c r="J9" s="26">
        <f>+'poblacion-acu'!J9*100/'poblacion-int'!$C9</f>
        <v>64.62032421558074</v>
      </c>
      <c r="K9" s="26">
        <f>+'poblacion-acu'!K9*100/'poblacion-int'!$C9</f>
        <v>82.68851929830629</v>
      </c>
      <c r="L9" s="26">
        <f>+'poblacion-acu'!L9*100/'poblacion-int'!$C9</f>
        <v>92.20156184925949</v>
      </c>
      <c r="M9" s="26">
        <f>+'poblacion-acu'!M9*100/'poblacion-int'!$C9</f>
        <v>97.34479861540434</v>
      </c>
      <c r="N9" s="26">
        <f>+'poblacion-acu'!N9*100/'poblacion-int'!$C9</f>
        <v>99.30755806496705</v>
      </c>
      <c r="O9" s="26">
        <f>+'poblacion-acu'!O9*100/'poblacion-int'!$C9</f>
        <v>99.76740868196812</v>
      </c>
      <c r="P9" s="26">
        <f>+'poblacion-acu'!P9*100/'poblacion-int'!$C9</f>
        <v>100</v>
      </c>
      <c r="Q9" s="26">
        <f>+'poblacion-acu'!Q9*100/'poblacion-int'!$C9</f>
        <v>100</v>
      </c>
    </row>
    <row r="10" spans="1:17" ht="12.75">
      <c r="A10" s="12" t="s">
        <v>11</v>
      </c>
      <c r="B10" s="3" t="s">
        <v>3</v>
      </c>
      <c r="C10" s="25">
        <f>+'poblacion-acu'!C10*100/'poblacion-int'!$C10</f>
        <v>0</v>
      </c>
      <c r="D10" s="25">
        <f>+'poblacion-acu'!D10*100/'poblacion-int'!$C10</f>
        <v>0</v>
      </c>
      <c r="E10" s="25">
        <f>+'poblacion-acu'!E10*100/'poblacion-int'!$C10</f>
        <v>27.221380739079734</v>
      </c>
      <c r="F10" s="25">
        <f>+'poblacion-acu'!F10*100/'poblacion-int'!$C10</f>
        <v>27.221380739079734</v>
      </c>
      <c r="G10" s="26">
        <f>+'poblacion-acu'!G10*100/'poblacion-int'!$C10</f>
        <v>27.221380739079734</v>
      </c>
      <c r="H10" s="26">
        <f>+'poblacion-acu'!H10*100/'poblacion-int'!$C10</f>
        <v>43.3024829442447</v>
      </c>
      <c r="I10" s="26">
        <f>+'poblacion-acu'!I10*100/'poblacion-int'!$C10</f>
        <v>55.87585817804825</v>
      </c>
      <c r="J10" s="26">
        <f>+'poblacion-acu'!J10*100/'poblacion-int'!$C10</f>
        <v>74.85450726520375</v>
      </c>
      <c r="K10" s="26">
        <f>+'poblacion-acu'!K10*100/'poblacion-int'!$C10</f>
        <v>90.96732230481334</v>
      </c>
      <c r="L10" s="26">
        <f>+'poblacion-acu'!L10*100/'poblacion-int'!$C10</f>
        <v>95.00338689478346</v>
      </c>
      <c r="M10" s="26">
        <f>+'poblacion-acu'!M10*100/'poblacion-int'!$C10</f>
        <v>97.85305009190434</v>
      </c>
      <c r="N10" s="26">
        <f>+'poblacion-acu'!N10*100/'poblacion-int'!$C10</f>
        <v>99.36170059850114</v>
      </c>
      <c r="O10" s="26">
        <f>+'poblacion-acu'!O10*100/'poblacion-int'!$C10</f>
        <v>99.7946301996022</v>
      </c>
      <c r="P10" s="26">
        <f>+'poblacion-acu'!P10*100/'poblacion-int'!$C10</f>
        <v>100</v>
      </c>
      <c r="Q10" s="26">
        <f>+'poblacion-acu'!Q10*100/'poblacion-int'!$C10</f>
        <v>100</v>
      </c>
    </row>
    <row r="11" spans="1:17" ht="12.75">
      <c r="A11" s="12" t="s">
        <v>12</v>
      </c>
      <c r="B11" s="3" t="s">
        <v>77</v>
      </c>
      <c r="C11" s="25">
        <f>+'poblacion-acu'!C11*100/'poblacion-int'!$C11</f>
        <v>29.217201572986845</v>
      </c>
      <c r="D11" s="25">
        <f>+'poblacion-acu'!D11*100/'poblacion-int'!$C11</f>
        <v>29.217201572986845</v>
      </c>
      <c r="E11" s="25">
        <f>+'poblacion-acu'!E11*100/'poblacion-int'!$C11</f>
        <v>41.610251507524104</v>
      </c>
      <c r="F11" s="25">
        <f>+'poblacion-acu'!F11*100/'poblacion-int'!$C11</f>
        <v>49.533278387672205</v>
      </c>
      <c r="G11" s="26">
        <f>+'poblacion-acu'!G11*100/'poblacion-int'!$C11</f>
        <v>63.82135678887283</v>
      </c>
      <c r="H11" s="26">
        <f>+'poblacion-acu'!H11*100/'poblacion-int'!$C11</f>
        <v>75.3537963418633</v>
      </c>
      <c r="I11" s="26">
        <f>+'poblacion-acu'!I11*100/'poblacion-int'!$C11</f>
        <v>83.58009143985304</v>
      </c>
      <c r="J11" s="26">
        <f>+'poblacion-acu'!J11*100/'poblacion-int'!$C11</f>
        <v>90.09742817048492</v>
      </c>
      <c r="K11" s="26">
        <f>+'poblacion-acu'!K11*100/'poblacion-int'!$C11</f>
        <v>94.01168255442704</v>
      </c>
      <c r="L11" s="26">
        <f>+'poblacion-acu'!L11*100/'poblacion-int'!$C11</f>
        <v>96.42507757593054</v>
      </c>
      <c r="M11" s="26">
        <f>+'poblacion-acu'!M11*100/'poblacion-int'!$C11</f>
        <v>98.06655659448312</v>
      </c>
      <c r="N11" s="26">
        <f>+'poblacion-acu'!N11*100/'poblacion-int'!$C11</f>
        <v>99.23349174974078</v>
      </c>
      <c r="O11" s="26">
        <f>+'poblacion-acu'!O11*100/'poblacion-int'!$C11</f>
        <v>99.63305052052785</v>
      </c>
      <c r="P11" s="26">
        <f>+'poblacion-acu'!P11*100/'poblacion-int'!$C11</f>
        <v>100</v>
      </c>
      <c r="Q11" s="26">
        <f>+'poblacion-acu'!Q11*100/'poblacion-int'!$C11</f>
        <v>100</v>
      </c>
    </row>
    <row r="12" spans="1:17" ht="12.75">
      <c r="A12" s="12" t="s">
        <v>13</v>
      </c>
      <c r="B12" s="3" t="s">
        <v>78</v>
      </c>
      <c r="C12" s="25">
        <f>+'poblacion-acu'!C12*100/'poblacion-int'!$C12</f>
        <v>0</v>
      </c>
      <c r="D12" s="25">
        <f>+'poblacion-acu'!D12*100/'poblacion-int'!$C12</f>
        <v>0</v>
      </c>
      <c r="E12" s="25">
        <f>+'poblacion-acu'!E12*100/'poblacion-int'!$C12</f>
        <v>0</v>
      </c>
      <c r="F12" s="25">
        <f>+'poblacion-acu'!F12*100/'poblacion-int'!$C12</f>
        <v>46.398177060456746</v>
      </c>
      <c r="G12" s="26">
        <f>+'poblacion-acu'!G12*100/'poblacion-int'!$C12</f>
        <v>46.398177060456746</v>
      </c>
      <c r="H12" s="26">
        <f>+'poblacion-acu'!H12*100/'poblacion-int'!$C12</f>
        <v>62.79531593980679</v>
      </c>
      <c r="I12" s="26">
        <f>+'poblacion-acu'!I12*100/'poblacion-int'!$C12</f>
        <v>62.79531593980679</v>
      </c>
      <c r="J12" s="26">
        <f>+'poblacion-acu'!J12*100/'poblacion-int'!$C12</f>
        <v>66.29318766853805</v>
      </c>
      <c r="K12" s="26">
        <f>+'poblacion-acu'!K12*100/'poblacion-int'!$C12</f>
        <v>70.94210942428865</v>
      </c>
      <c r="L12" s="26">
        <f>+'poblacion-acu'!L12*100/'poblacion-int'!$C12</f>
        <v>75.61578780642981</v>
      </c>
      <c r="M12" s="26">
        <f>+'poblacion-acu'!M12*100/'poblacion-int'!$C12</f>
        <v>82.14860897041716</v>
      </c>
      <c r="N12" s="26">
        <f>+'poblacion-acu'!N12*100/'poblacion-int'!$C12</f>
        <v>87.68530867253905</v>
      </c>
      <c r="O12" s="26">
        <f>+'poblacion-acu'!O12*100/'poblacion-int'!$C12</f>
        <v>92.66059197619104</v>
      </c>
      <c r="P12" s="26">
        <f>+'poblacion-acu'!P12*100/'poblacion-int'!$C12</f>
        <v>100</v>
      </c>
      <c r="Q12" s="26">
        <f>+'poblacion-acu'!Q12*100/'poblacion-int'!$C12</f>
        <v>100</v>
      </c>
    </row>
    <row r="13" spans="1:17" ht="12.75">
      <c r="A13" s="12" t="s">
        <v>14</v>
      </c>
      <c r="B13" s="3" t="s">
        <v>79</v>
      </c>
      <c r="C13" s="25">
        <f>+'poblacion-acu'!C13*100/'poblacion-int'!$C13</f>
        <v>0</v>
      </c>
      <c r="D13" s="25">
        <f>+'poblacion-acu'!D13*100/'poblacion-int'!$C13</f>
        <v>0</v>
      </c>
      <c r="E13" s="25">
        <f>+'poblacion-acu'!E13*100/'poblacion-int'!$C13</f>
        <v>0</v>
      </c>
      <c r="F13" s="25">
        <f>+'poblacion-acu'!F13*100/'poblacion-int'!$C13</f>
        <v>0</v>
      </c>
      <c r="G13" s="26">
        <f>+'poblacion-acu'!G13*100/'poblacion-int'!$C13</f>
        <v>22.69127636323373</v>
      </c>
      <c r="H13" s="26">
        <f>+'poblacion-acu'!H13*100/'poblacion-int'!$C13</f>
        <v>32.55417069847826</v>
      </c>
      <c r="I13" s="26">
        <f>+'poblacion-acu'!I13*100/'poblacion-int'!$C13</f>
        <v>39.621033780563536</v>
      </c>
      <c r="J13" s="26">
        <f>+'poblacion-acu'!J13*100/'poblacion-int'!$C13</f>
        <v>51.92732629511416</v>
      </c>
      <c r="K13" s="26">
        <f>+'poblacion-acu'!K13*100/'poblacion-int'!$C13</f>
        <v>67.70169889708892</v>
      </c>
      <c r="L13" s="26">
        <f>+'poblacion-acu'!L13*100/'poblacion-int'!$C13</f>
        <v>78.95803546068562</v>
      </c>
      <c r="M13" s="26">
        <f>+'poblacion-acu'!M13*100/'poblacion-int'!$C13</f>
        <v>90.72201922752897</v>
      </c>
      <c r="N13" s="26">
        <f>+'poblacion-acu'!N13*100/'poblacion-int'!$C13</f>
        <v>97.94076727179946</v>
      </c>
      <c r="O13" s="26">
        <f>+'poblacion-acu'!O13*100/'poblacion-int'!$C13</f>
        <v>99.21530114623802</v>
      </c>
      <c r="P13" s="26">
        <f>+'poblacion-acu'!P13*100/'poblacion-int'!$C13</f>
        <v>100</v>
      </c>
      <c r="Q13" s="26">
        <f>+'poblacion-acu'!Q13*100/'poblacion-int'!$C13</f>
        <v>100</v>
      </c>
    </row>
    <row r="14" spans="1:17" ht="12.75">
      <c r="A14" s="12" t="s">
        <v>15</v>
      </c>
      <c r="B14" s="3" t="s">
        <v>80</v>
      </c>
      <c r="C14" s="25">
        <f>+'poblacion-acu'!C14*100/'poblacion-int'!$C14</f>
        <v>0</v>
      </c>
      <c r="D14" s="25">
        <f>+'poblacion-acu'!D14*100/'poblacion-int'!$C14</f>
        <v>0</v>
      </c>
      <c r="E14" s="25">
        <f>+'poblacion-acu'!E14*100/'poblacion-int'!$C14</f>
        <v>0</v>
      </c>
      <c r="F14" s="25">
        <f>+'poblacion-acu'!F14*100/'poblacion-int'!$C14</f>
        <v>34.65142068597263</v>
      </c>
      <c r="G14" s="26">
        <f>+'poblacion-acu'!G14*100/'poblacion-int'!$C14</f>
        <v>53.81156218763043</v>
      </c>
      <c r="H14" s="26">
        <f>+'poblacion-acu'!H14*100/'poblacion-int'!$C14</f>
        <v>67.96872424144705</v>
      </c>
      <c r="I14" s="26">
        <f>+'poblacion-acu'!I14*100/'poblacion-int'!$C14</f>
        <v>80.47669557119754</v>
      </c>
      <c r="J14" s="26">
        <f>+'poblacion-acu'!J14*100/'poblacion-int'!$C14</f>
        <v>89.56557961719925</v>
      </c>
      <c r="K14" s="26">
        <f>+'poblacion-acu'!K14*100/'poblacion-int'!$C14</f>
        <v>95.27622818790867</v>
      </c>
      <c r="L14" s="26">
        <f>+'poblacion-acu'!L14*100/'poblacion-int'!$C14</f>
        <v>97.71688249234631</v>
      </c>
      <c r="M14" s="26">
        <f>+'poblacion-acu'!M14*100/'poblacion-int'!$C14</f>
        <v>98.60500724154596</v>
      </c>
      <c r="N14" s="26">
        <f>+'poblacion-acu'!N14*100/'poblacion-int'!$C14</f>
        <v>99.55730471347844</v>
      </c>
      <c r="O14" s="26">
        <f>+'poblacion-acu'!O14*100/'poblacion-int'!$C14</f>
        <v>99.8434282065654</v>
      </c>
      <c r="P14" s="26">
        <f>+'poblacion-acu'!P14*100/'poblacion-int'!$C14</f>
        <v>100</v>
      </c>
      <c r="Q14" s="26">
        <f>+'poblacion-acu'!Q14*100/'poblacion-int'!$C14</f>
        <v>100</v>
      </c>
    </row>
    <row r="15" spans="1:17" ht="12.75">
      <c r="A15" s="12" t="s">
        <v>16</v>
      </c>
      <c r="B15" s="3" t="s">
        <v>156</v>
      </c>
      <c r="C15" s="25">
        <f>+'poblacion-acu'!C15*100/'poblacion-int'!$C15</f>
        <v>0</v>
      </c>
      <c r="D15" s="25">
        <f>+'poblacion-acu'!D15*100/'poblacion-int'!$C15</f>
        <v>0</v>
      </c>
      <c r="E15" s="25">
        <f>+'poblacion-acu'!E15*100/'poblacion-int'!$C15</f>
        <v>0</v>
      </c>
      <c r="F15" s="25">
        <f>+'poblacion-acu'!F15*100/'poblacion-int'!$C15</f>
        <v>29.803224653508597</v>
      </c>
      <c r="G15" s="26">
        <f>+'poblacion-acu'!G15*100/'poblacion-int'!$C15</f>
        <v>38.13771626755623</v>
      </c>
      <c r="H15" s="26">
        <f>+'poblacion-acu'!H15*100/'poblacion-int'!$C15</f>
        <v>65.55107687012695</v>
      </c>
      <c r="I15" s="26">
        <f>+'poblacion-acu'!I15*100/'poblacion-int'!$C15</f>
        <v>69.4045113379135</v>
      </c>
      <c r="J15" s="26">
        <f>+'poblacion-acu'!J15*100/'poblacion-int'!$C15</f>
        <v>78.03088969196352</v>
      </c>
      <c r="K15" s="26">
        <f>+'poblacion-acu'!K15*100/'poblacion-int'!$C15</f>
        <v>87.93733370398316</v>
      </c>
      <c r="L15" s="26">
        <f>+'poblacion-acu'!L15*100/'poblacion-int'!$C15</f>
        <v>92.5972624862661</v>
      </c>
      <c r="M15" s="26">
        <f>+'poblacion-acu'!M15*100/'poblacion-int'!$C15</f>
        <v>96.18495426445865</v>
      </c>
      <c r="N15" s="26">
        <f>+'poblacion-acu'!N15*100/'poblacion-int'!$C15</f>
        <v>98.0185126351879</v>
      </c>
      <c r="O15" s="26">
        <f>+'poblacion-acu'!O15*100/'poblacion-int'!$C15</f>
        <v>99.06377824550256</v>
      </c>
      <c r="P15" s="26">
        <f>+'poblacion-acu'!P15*100/'poblacion-int'!$C15</f>
        <v>100</v>
      </c>
      <c r="Q15" s="26">
        <f>+'poblacion-acu'!Q15*100/'poblacion-int'!$C15</f>
        <v>100</v>
      </c>
    </row>
    <row r="16" spans="1:17" ht="12.75">
      <c r="A16" s="12" t="s">
        <v>17</v>
      </c>
      <c r="B16" s="3" t="s">
        <v>81</v>
      </c>
      <c r="C16" s="25">
        <f>+'poblacion-acu'!C16*100/'poblacion-int'!$C16</f>
        <v>0</v>
      </c>
      <c r="D16" s="25">
        <f>+'poblacion-acu'!D16*100/'poblacion-int'!$C16</f>
        <v>0</v>
      </c>
      <c r="E16" s="25">
        <f>+'poblacion-acu'!E16*100/'poblacion-int'!$C16</f>
        <v>0</v>
      </c>
      <c r="F16" s="25">
        <f>+'poblacion-acu'!F16*100/'poblacion-int'!$C16</f>
        <v>0</v>
      </c>
      <c r="G16" s="26">
        <f>+'poblacion-acu'!G16*100/'poblacion-int'!$C16</f>
        <v>23.72631678219456</v>
      </c>
      <c r="H16" s="26">
        <f>+'poblacion-acu'!H16*100/'poblacion-int'!$C16</f>
        <v>42.71004856886877</v>
      </c>
      <c r="I16" s="26">
        <f>+'poblacion-acu'!I16*100/'poblacion-int'!$C16</f>
        <v>65.44650351299099</v>
      </c>
      <c r="J16" s="26">
        <f>+'poblacion-acu'!J16*100/'poblacion-int'!$C16</f>
        <v>80.14429197906351</v>
      </c>
      <c r="K16" s="26">
        <f>+'poblacion-acu'!K16*100/'poblacion-int'!$C16</f>
        <v>89.06210213608715</v>
      </c>
      <c r="L16" s="26">
        <f>+'poblacion-acu'!L16*100/'poblacion-int'!$C16</f>
        <v>94.22549158296789</v>
      </c>
      <c r="M16" s="26">
        <f>+'poblacion-acu'!M16*100/'poblacion-int'!$C16</f>
        <v>97.94671570707786</v>
      </c>
      <c r="N16" s="26">
        <f>+'poblacion-acu'!N16*100/'poblacion-int'!$C16</f>
        <v>99.41755080869524</v>
      </c>
      <c r="O16" s="26">
        <f>+'poblacion-acu'!O16*100/'poblacion-int'!$C16</f>
        <v>99.74555571273636</v>
      </c>
      <c r="P16" s="26">
        <f>+'poblacion-acu'!P16*100/'poblacion-int'!$C16</f>
        <v>100</v>
      </c>
      <c r="Q16" s="26">
        <f>+'poblacion-acu'!Q16*100/'poblacion-int'!$C16</f>
        <v>100</v>
      </c>
    </row>
    <row r="17" spans="1:17" ht="12.75">
      <c r="A17" s="12" t="s">
        <v>18</v>
      </c>
      <c r="B17" s="3" t="s">
        <v>82</v>
      </c>
      <c r="C17" s="25">
        <f>+'poblacion-acu'!C17*100/'poblacion-int'!$C17</f>
        <v>0</v>
      </c>
      <c r="D17" s="25">
        <f>+'poblacion-acu'!D17*100/'poblacion-int'!$C17</f>
        <v>0</v>
      </c>
      <c r="E17" s="25">
        <f>+'poblacion-acu'!E17*100/'poblacion-int'!$C17</f>
        <v>36.95568816800003</v>
      </c>
      <c r="F17" s="25">
        <f>+'poblacion-acu'!F17*100/'poblacion-int'!$C17</f>
        <v>36.95568816800003</v>
      </c>
      <c r="G17" s="26">
        <f>+'poblacion-acu'!G17*100/'poblacion-int'!$C17</f>
        <v>36.95568816800003</v>
      </c>
      <c r="H17" s="26">
        <f>+'poblacion-acu'!H17*100/'poblacion-int'!$C17</f>
        <v>50.66320699578213</v>
      </c>
      <c r="I17" s="26">
        <f>+'poblacion-acu'!I17*100/'poblacion-int'!$C17</f>
        <v>63.24496777964329</v>
      </c>
      <c r="J17" s="26">
        <f>+'poblacion-acu'!J17*100/'poblacion-int'!$C17</f>
        <v>78.50747713303973</v>
      </c>
      <c r="K17" s="26">
        <f>+'poblacion-acu'!K17*100/'poblacion-int'!$C17</f>
        <v>89.5814021594402</v>
      </c>
      <c r="L17" s="26">
        <f>+'poblacion-acu'!L17*100/'poblacion-int'!$C17</f>
        <v>93.62951491393635</v>
      </c>
      <c r="M17" s="26">
        <f>+'poblacion-acu'!M17*100/'poblacion-int'!$C17</f>
        <v>96.51625536540602</v>
      </c>
      <c r="N17" s="26">
        <f>+'poblacion-acu'!N17*100/'poblacion-int'!$C17</f>
        <v>98.82621854745942</v>
      </c>
      <c r="O17" s="26">
        <f>+'poblacion-acu'!O17*100/'poblacion-int'!$C17</f>
        <v>99.39430941221582</v>
      </c>
      <c r="P17" s="26">
        <f>+'poblacion-acu'!P17*100/'poblacion-int'!$C17</f>
        <v>100</v>
      </c>
      <c r="Q17" s="26">
        <f>+'poblacion-acu'!Q17*100/'poblacion-int'!$C17</f>
        <v>100</v>
      </c>
    </row>
    <row r="18" spans="1:17" ht="12.75">
      <c r="A18" s="12" t="s">
        <v>19</v>
      </c>
      <c r="B18" s="3" t="s">
        <v>83</v>
      </c>
      <c r="C18" s="25">
        <f>+'poblacion-acu'!C18*100/'poblacion-int'!$C18</f>
        <v>0</v>
      </c>
      <c r="D18" s="25">
        <f>+'poblacion-acu'!D18*100/'poblacion-int'!$C18</f>
        <v>0</v>
      </c>
      <c r="E18" s="25">
        <f>+'poblacion-acu'!E18*100/'poblacion-int'!$C18</f>
        <v>19.110226967616406</v>
      </c>
      <c r="F18" s="25">
        <f>+'poblacion-acu'!F18*100/'poblacion-int'!$C18</f>
        <v>19.110226967616406</v>
      </c>
      <c r="G18" s="26">
        <f>+'poblacion-acu'!G18*100/'poblacion-int'!$C18</f>
        <v>31.67922561118066</v>
      </c>
      <c r="H18" s="26">
        <f>+'poblacion-acu'!H18*100/'poblacion-int'!$C18</f>
        <v>34.50420355602358</v>
      </c>
      <c r="I18" s="26">
        <f>+'poblacion-acu'!I18*100/'poblacion-int'!$C18</f>
        <v>40.14753418113473</v>
      </c>
      <c r="J18" s="26">
        <f>+'poblacion-acu'!J18*100/'poblacion-int'!$C18</f>
        <v>45.49011266436759</v>
      </c>
      <c r="K18" s="26">
        <f>+'poblacion-acu'!K18*100/'poblacion-int'!$C18</f>
        <v>56.25686499454287</v>
      </c>
      <c r="L18" s="26">
        <f>+'poblacion-acu'!L18*100/'poblacion-int'!$C18</f>
        <v>60.782705269874924</v>
      </c>
      <c r="M18" s="26">
        <f>+'poblacion-acu'!M18*100/'poblacion-int'!$C18</f>
        <v>64.31118170311143</v>
      </c>
      <c r="N18" s="26">
        <f>+'poblacion-acu'!N18*100/'poblacion-int'!$C18</f>
        <v>71.73461631000659</v>
      </c>
      <c r="O18" s="26">
        <f>+'poblacion-acu'!O18*100/'poblacion-int'!$C18</f>
        <v>79.84210948424058</v>
      </c>
      <c r="P18" s="26">
        <f>+'poblacion-acu'!P18*100/'poblacion-int'!$C18</f>
        <v>100</v>
      </c>
      <c r="Q18" s="26">
        <f>+'poblacion-acu'!Q18*100/'poblacion-int'!$C18</f>
        <v>100</v>
      </c>
    </row>
    <row r="19" spans="1:17" ht="12.75">
      <c r="A19" s="12" t="s">
        <v>20</v>
      </c>
      <c r="B19" s="3" t="s">
        <v>84</v>
      </c>
      <c r="C19" s="25">
        <f>+'poblacion-acu'!C19*100/'poblacion-int'!$C19</f>
        <v>0</v>
      </c>
      <c r="D19" s="25">
        <f>+'poblacion-acu'!D19*100/'poblacion-int'!$C19</f>
        <v>0</v>
      </c>
      <c r="E19" s="25">
        <f>+'poblacion-acu'!E19*100/'poblacion-int'!$C19</f>
        <v>0</v>
      </c>
      <c r="F19" s="25">
        <f>+'poblacion-acu'!F19*100/'poblacion-int'!$C19</f>
        <v>0</v>
      </c>
      <c r="G19" s="26">
        <f>+'poblacion-acu'!G19*100/'poblacion-int'!$C19</f>
        <v>25.550566309813906</v>
      </c>
      <c r="H19" s="26">
        <f>+'poblacion-acu'!H19*100/'poblacion-int'!$C19</f>
        <v>25.550566309813906</v>
      </c>
      <c r="I19" s="26">
        <f>+'poblacion-acu'!I19*100/'poblacion-int'!$C19</f>
        <v>32.77934452262958</v>
      </c>
      <c r="J19" s="26">
        <f>+'poblacion-acu'!J19*100/'poblacion-int'!$C19</f>
        <v>48.78706568463708</v>
      </c>
      <c r="K19" s="26">
        <f>+'poblacion-acu'!K19*100/'poblacion-int'!$C19</f>
        <v>61.446211976015114</v>
      </c>
      <c r="L19" s="26">
        <f>+'poblacion-acu'!L19*100/'poblacion-int'!$C19</f>
        <v>74.03051958126842</v>
      </c>
      <c r="M19" s="26">
        <f>+'poblacion-acu'!M19*100/'poblacion-int'!$C19</f>
        <v>83.7408391059515</v>
      </c>
      <c r="N19" s="26">
        <f>+'poblacion-acu'!N19*100/'poblacion-int'!$C19</f>
        <v>93.0025828473382</v>
      </c>
      <c r="O19" s="26">
        <f>+'poblacion-acu'!O19*100/'poblacion-int'!$C19</f>
        <v>96.97861621444022</v>
      </c>
      <c r="P19" s="26">
        <f>+'poblacion-acu'!P19*100/'poblacion-int'!$C19</f>
        <v>100</v>
      </c>
      <c r="Q19" s="26">
        <f>+'poblacion-acu'!Q19*100/'poblacion-int'!$C19</f>
        <v>100</v>
      </c>
    </row>
    <row r="20" spans="1:17" ht="12.75">
      <c r="A20" s="12" t="s">
        <v>21</v>
      </c>
      <c r="B20" s="3" t="s">
        <v>85</v>
      </c>
      <c r="C20" s="25">
        <f>+'poblacion-acu'!C20*100/'poblacion-int'!$C20</f>
        <v>0</v>
      </c>
      <c r="D20" s="25">
        <f>+'poblacion-acu'!D20*100/'poblacion-int'!$C20</f>
        <v>0</v>
      </c>
      <c r="E20" s="25">
        <f>+'poblacion-acu'!E20*100/'poblacion-int'!$C20</f>
        <v>0</v>
      </c>
      <c r="F20" s="25">
        <f>+'poblacion-acu'!F20*100/'poblacion-int'!$C20</f>
        <v>0</v>
      </c>
      <c r="G20" s="26">
        <f>+'poblacion-acu'!G20*100/'poblacion-int'!$C20</f>
        <v>12.246799064494391</v>
      </c>
      <c r="H20" s="26">
        <f>+'poblacion-acu'!H20*100/'poblacion-int'!$C20</f>
        <v>40.819492342860165</v>
      </c>
      <c r="I20" s="26">
        <f>+'poblacion-acu'!I20*100/'poblacion-int'!$C20</f>
        <v>47.544562043313384</v>
      </c>
      <c r="J20" s="26">
        <f>+'poblacion-acu'!J20*100/'poblacion-int'!$C20</f>
        <v>63.28616165219804</v>
      </c>
      <c r="K20" s="26">
        <f>+'poblacion-acu'!K20*100/'poblacion-int'!$C20</f>
        <v>74.97614989231114</v>
      </c>
      <c r="L20" s="26">
        <f>+'poblacion-acu'!L20*100/'poblacion-int'!$C20</f>
        <v>82.87588694652555</v>
      </c>
      <c r="M20" s="26">
        <f>+'poblacion-acu'!M20*100/'poblacion-int'!$C20</f>
        <v>89.26375180031977</v>
      </c>
      <c r="N20" s="26">
        <f>+'poblacion-acu'!N20*100/'poblacion-int'!$C20</f>
        <v>94.62890289504631</v>
      </c>
      <c r="O20" s="26">
        <f>+'poblacion-acu'!O20*100/'poblacion-int'!$C20</f>
        <v>97.0480041225671</v>
      </c>
      <c r="P20" s="26">
        <f>+'poblacion-acu'!P20*100/'poblacion-int'!$C20</f>
        <v>100</v>
      </c>
      <c r="Q20" s="26">
        <f>+'poblacion-acu'!Q20*100/'poblacion-int'!$C20</f>
        <v>100</v>
      </c>
    </row>
    <row r="21" spans="1:17" ht="12.75">
      <c r="A21" s="12" t="s">
        <v>22</v>
      </c>
      <c r="B21" s="3" t="s">
        <v>86</v>
      </c>
      <c r="C21" s="25">
        <f>+'poblacion-acu'!C21*100/'poblacion-int'!$C21</f>
        <v>0</v>
      </c>
      <c r="D21" s="25">
        <f>+'poblacion-acu'!D21*100/'poblacion-int'!$C21</f>
        <v>0</v>
      </c>
      <c r="E21" s="25">
        <f>+'poblacion-acu'!E21*100/'poblacion-int'!$C21</f>
        <v>25.52647233789411</v>
      </c>
      <c r="F21" s="25">
        <f>+'poblacion-acu'!F21*100/'poblacion-int'!$C21</f>
        <v>25.52647233789411</v>
      </c>
      <c r="G21" s="26">
        <f>+'poblacion-acu'!G21*100/'poblacion-int'!$C21</f>
        <v>30.944459466767615</v>
      </c>
      <c r="H21" s="26">
        <f>+'poblacion-acu'!H21*100/'poblacion-int'!$C21</f>
        <v>38.019577091558055</v>
      </c>
      <c r="I21" s="26">
        <f>+'poblacion-acu'!I21*100/'poblacion-int'!$C21</f>
        <v>55.96160294197177</v>
      </c>
      <c r="J21" s="26">
        <f>+'poblacion-acu'!J21*100/'poblacion-int'!$C21</f>
        <v>67.10410469958359</v>
      </c>
      <c r="K21" s="26">
        <f>+'poblacion-acu'!K21*100/'poblacion-int'!$C21</f>
        <v>81.89173111243308</v>
      </c>
      <c r="L21" s="26">
        <f>+'poblacion-acu'!L21*100/'poblacion-int'!$C21</f>
        <v>90.02866259261262</v>
      </c>
      <c r="M21" s="26">
        <f>+'poblacion-acu'!M21*100/'poblacion-int'!$C21</f>
        <v>95.21442864096046</v>
      </c>
      <c r="N21" s="26">
        <f>+'poblacion-acu'!N21*100/'poblacion-int'!$C21</f>
        <v>98.40322318965984</v>
      </c>
      <c r="O21" s="26">
        <f>+'poblacion-acu'!O21*100/'poblacion-int'!$C21</f>
        <v>99.49099561949056</v>
      </c>
      <c r="P21" s="26">
        <f>+'poblacion-acu'!P21*100/'poblacion-int'!$C21</f>
        <v>100</v>
      </c>
      <c r="Q21" s="26">
        <f>+'poblacion-acu'!Q21*100/'poblacion-int'!$C21</f>
        <v>100</v>
      </c>
    </row>
    <row r="22" spans="1:17" ht="12.75">
      <c r="A22" s="12" t="s">
        <v>23</v>
      </c>
      <c r="B22" s="3" t="s">
        <v>87</v>
      </c>
      <c r="C22" s="25">
        <f>+'poblacion-acu'!C22*100/'poblacion-int'!$C22</f>
        <v>0</v>
      </c>
      <c r="D22" s="25">
        <f>+'poblacion-acu'!D22*100/'poblacion-int'!$C22</f>
        <v>0</v>
      </c>
      <c r="E22" s="25">
        <f>+'poblacion-acu'!E22*100/'poblacion-int'!$C22</f>
        <v>0</v>
      </c>
      <c r="F22" s="25">
        <f>+'poblacion-acu'!F22*100/'poblacion-int'!$C22</f>
        <v>0</v>
      </c>
      <c r="G22" s="26">
        <f>+'poblacion-acu'!G22*100/'poblacion-int'!$C22</f>
        <v>32.26728430443615</v>
      </c>
      <c r="H22" s="26">
        <f>+'poblacion-acu'!H22*100/'poblacion-int'!$C22</f>
        <v>45.60069562233634</v>
      </c>
      <c r="I22" s="26">
        <f>+'poblacion-acu'!I22*100/'poblacion-int'!$C22</f>
        <v>50.16942147149079</v>
      </c>
      <c r="J22" s="26">
        <f>+'poblacion-acu'!J22*100/'poblacion-int'!$C22</f>
        <v>58.49037475483602</v>
      </c>
      <c r="K22" s="26">
        <f>+'poblacion-acu'!K22*100/'poblacion-int'!$C22</f>
        <v>70.73941067062829</v>
      </c>
      <c r="L22" s="26">
        <f>+'poblacion-acu'!L22*100/'poblacion-int'!$C22</f>
        <v>78.52149059701085</v>
      </c>
      <c r="M22" s="26">
        <f>+'poblacion-acu'!M22*100/'poblacion-int'!$C22</f>
        <v>85.39894954788447</v>
      </c>
      <c r="N22" s="26">
        <f>+'poblacion-acu'!N22*100/'poblacion-int'!$C22</f>
        <v>91.15577027306296</v>
      </c>
      <c r="O22" s="26">
        <f>+'poblacion-acu'!O22*100/'poblacion-int'!$C22</f>
        <v>95.25502902975501</v>
      </c>
      <c r="P22" s="26">
        <f>+'poblacion-acu'!P22*100/'poblacion-int'!$C22</f>
        <v>100</v>
      </c>
      <c r="Q22" s="26">
        <f>+'poblacion-acu'!Q22*100/'poblacion-int'!$C22</f>
        <v>100</v>
      </c>
    </row>
    <row r="23" spans="1:17" ht="12.75">
      <c r="A23" s="12" t="s">
        <v>88</v>
      </c>
      <c r="B23" s="3" t="s">
        <v>157</v>
      </c>
      <c r="C23" s="25">
        <f>+'poblacion-acu'!C23*100/'poblacion-int'!$C23</f>
        <v>0</v>
      </c>
      <c r="D23" s="25">
        <f>+'poblacion-acu'!D23*100/'poblacion-int'!$C23</f>
        <v>0</v>
      </c>
      <c r="E23" s="25">
        <f>+'poblacion-acu'!E23*100/'poblacion-int'!$C23</f>
        <v>0</v>
      </c>
      <c r="F23" s="25">
        <f>+'poblacion-acu'!F23*100/'poblacion-int'!$C23</f>
        <v>25.784976754738892</v>
      </c>
      <c r="G23" s="26">
        <f>+'poblacion-acu'!G23*100/'poblacion-int'!$C23</f>
        <v>34.36676921169042</v>
      </c>
      <c r="H23" s="26">
        <f>+'poblacion-acu'!H23*100/'poblacion-int'!$C23</f>
        <v>49.84928277201324</v>
      </c>
      <c r="I23" s="26">
        <f>+'poblacion-acu'!I23*100/'poblacion-int'!$C23</f>
        <v>64.5143015781975</v>
      </c>
      <c r="J23" s="26">
        <f>+'poblacion-acu'!J23*100/'poblacion-int'!$C23</f>
        <v>80.56135297425195</v>
      </c>
      <c r="K23" s="26">
        <f>+'poblacion-acu'!K23*100/'poblacion-int'!$C23</f>
        <v>88.8742642053982</v>
      </c>
      <c r="L23" s="26">
        <f>+'poblacion-acu'!L23*100/'poblacion-int'!$C23</f>
        <v>93.7874062685402</v>
      </c>
      <c r="M23" s="26">
        <f>+'poblacion-acu'!M23*100/'poblacion-int'!$C23</f>
        <v>95.926900382888</v>
      </c>
      <c r="N23" s="26">
        <f>+'poblacion-acu'!N23*100/'poblacion-int'!$C23</f>
        <v>98.34908618432456</v>
      </c>
      <c r="O23" s="26">
        <f>+'poblacion-acu'!O23*100/'poblacion-int'!$C23</f>
        <v>99.27903755177161</v>
      </c>
      <c r="P23" s="26">
        <f>+'poblacion-acu'!P23*100/'poblacion-int'!$C23</f>
        <v>100</v>
      </c>
      <c r="Q23" s="26">
        <f>+'poblacion-acu'!Q23*100/'poblacion-int'!$C23</f>
        <v>100</v>
      </c>
    </row>
    <row r="24" spans="1:17" ht="12.75">
      <c r="A24" s="12" t="s">
        <v>89</v>
      </c>
      <c r="B24" s="3" t="s">
        <v>90</v>
      </c>
      <c r="C24" s="25">
        <f>+'poblacion-acu'!C24*100/'poblacion-int'!$C24</f>
        <v>0</v>
      </c>
      <c r="D24" s="25">
        <f>+'poblacion-acu'!D24*100/'poblacion-int'!$C24</f>
        <v>0</v>
      </c>
      <c r="E24" s="25">
        <f>+'poblacion-acu'!E24*100/'poblacion-int'!$C24</f>
        <v>0</v>
      </c>
      <c r="F24" s="25">
        <f>+'poblacion-acu'!F24*100/'poblacion-int'!$C24</f>
        <v>28.5301014621586</v>
      </c>
      <c r="G24" s="26">
        <f>+'poblacion-acu'!G24*100/'poblacion-int'!$C24</f>
        <v>28.5301014621586</v>
      </c>
      <c r="H24" s="26">
        <f>+'poblacion-acu'!H24*100/'poblacion-int'!$C24</f>
        <v>33.22674953253839</v>
      </c>
      <c r="I24" s="26">
        <f>+'poblacion-acu'!I24*100/'poblacion-int'!$C24</f>
        <v>64.09530852466051</v>
      </c>
      <c r="J24" s="26">
        <f>+'poblacion-acu'!J24*100/'poblacion-int'!$C24</f>
        <v>72.2500229899151</v>
      </c>
      <c r="K24" s="26">
        <f>+'poblacion-acu'!K24*100/'poblacion-int'!$C24</f>
        <v>89.24244398124023</v>
      </c>
      <c r="L24" s="26">
        <f>+'poblacion-acu'!L24*100/'poblacion-int'!$C24</f>
        <v>94.61442080740582</v>
      </c>
      <c r="M24" s="26">
        <f>+'poblacion-acu'!M24*100/'poblacion-int'!$C24</f>
        <v>97.08928516690678</v>
      </c>
      <c r="N24" s="26">
        <f>+'poblacion-acu'!N24*100/'poblacion-int'!$C24</f>
        <v>99.12121049566257</v>
      </c>
      <c r="O24" s="26">
        <f>+'poblacion-acu'!O24*100/'poblacion-int'!$C24</f>
        <v>99.55188823835944</v>
      </c>
      <c r="P24" s="26">
        <f>+'poblacion-acu'!P24*100/'poblacion-int'!$C24</f>
        <v>100</v>
      </c>
      <c r="Q24" s="26">
        <f>+'poblacion-acu'!Q24*100/'poblacion-int'!$C24</f>
        <v>100</v>
      </c>
    </row>
    <row r="25" spans="1:17" ht="12.75">
      <c r="A25" s="12" t="s">
        <v>91</v>
      </c>
      <c r="B25" s="3" t="s">
        <v>92</v>
      </c>
      <c r="C25" s="25">
        <f>+'poblacion-acu'!C25*100/'poblacion-int'!$C25</f>
        <v>0</v>
      </c>
      <c r="D25" s="25">
        <f>+'poblacion-acu'!D25*100/'poblacion-int'!$C25</f>
        <v>0</v>
      </c>
      <c r="E25" s="25">
        <f>+'poblacion-acu'!E25*100/'poblacion-int'!$C25</f>
        <v>0</v>
      </c>
      <c r="F25" s="25">
        <f>+'poblacion-acu'!F25*100/'poblacion-int'!$C25</f>
        <v>0</v>
      </c>
      <c r="G25" s="26">
        <f>+'poblacion-acu'!G25*100/'poblacion-int'!$C25</f>
        <v>22.77840787174693</v>
      </c>
      <c r="H25" s="26">
        <f>+'poblacion-acu'!H25*100/'poblacion-int'!$C25</f>
        <v>22.77840787174693</v>
      </c>
      <c r="I25" s="26">
        <f>+'poblacion-acu'!I25*100/'poblacion-int'!$C25</f>
        <v>49.1449941102027</v>
      </c>
      <c r="J25" s="26">
        <f>+'poblacion-acu'!J25*100/'poblacion-int'!$C25</f>
        <v>57.37669742206419</v>
      </c>
      <c r="K25" s="26">
        <f>+'poblacion-acu'!K25*100/'poblacion-int'!$C25</f>
        <v>62.7081682073559</v>
      </c>
      <c r="L25" s="26">
        <f>+'poblacion-acu'!L25*100/'poblacion-int'!$C25</f>
        <v>70.91797636198825</v>
      </c>
      <c r="M25" s="26">
        <f>+'poblacion-acu'!M25*100/'poblacion-int'!$C25</f>
        <v>79.22543691786251</v>
      </c>
      <c r="N25" s="26">
        <f>+'poblacion-acu'!N25*100/'poblacion-int'!$C25</f>
        <v>87.49655151273642</v>
      </c>
      <c r="O25" s="26">
        <f>+'poblacion-acu'!O25*100/'poblacion-int'!$C25</f>
        <v>93.21688029041736</v>
      </c>
      <c r="P25" s="26">
        <f>+'poblacion-acu'!P25*100/'poblacion-int'!$C25</f>
        <v>100</v>
      </c>
      <c r="Q25" s="26">
        <f>+'poblacion-acu'!Q25*100/'poblacion-int'!$C25</f>
        <v>100</v>
      </c>
    </row>
    <row r="26" spans="1:17" ht="12.75">
      <c r="A26" s="12" t="s">
        <v>93</v>
      </c>
      <c r="B26" s="3" t="s">
        <v>94</v>
      </c>
      <c r="C26" s="25">
        <f>+'poblacion-acu'!C26*100/'poblacion-int'!$C26</f>
        <v>0</v>
      </c>
      <c r="D26" s="25">
        <f>+'poblacion-acu'!D26*100/'poblacion-int'!$C26</f>
        <v>0</v>
      </c>
      <c r="E26" s="25">
        <f>+'poblacion-acu'!E26*100/'poblacion-int'!$C26</f>
        <v>0</v>
      </c>
      <c r="F26" s="25">
        <f>+'poblacion-acu'!F26*100/'poblacion-int'!$C26</f>
        <v>16.874440799284223</v>
      </c>
      <c r="G26" s="26">
        <f>+'poblacion-acu'!G26*100/'poblacion-int'!$C26</f>
        <v>25.659856844616762</v>
      </c>
      <c r="H26" s="26">
        <f>+'poblacion-acu'!H26*100/'poblacion-int'!$C26</f>
        <v>39.76021473307486</v>
      </c>
      <c r="I26" s="26">
        <f>+'poblacion-acu'!I26*100/'poblacion-int'!$C26</f>
        <v>57.49761407694602</v>
      </c>
      <c r="J26" s="26">
        <f>+'poblacion-acu'!J26*100/'poblacion-int'!$C26</f>
        <v>72.43483447658814</v>
      </c>
      <c r="K26" s="26">
        <f>+'poblacion-acu'!K26*100/'poblacion-int'!$C26</f>
        <v>88.34476588130033</v>
      </c>
      <c r="L26" s="26">
        <f>+'poblacion-acu'!L26*100/'poblacion-int'!$C26</f>
        <v>93.21234715180435</v>
      </c>
      <c r="M26" s="26">
        <f>+'poblacion-acu'!M26*100/'poblacion-int'!$C26</f>
        <v>96.14867283030122</v>
      </c>
      <c r="N26" s="26">
        <f>+'poblacion-acu'!N26*100/'poblacion-int'!$C26</f>
        <v>98.56993736951983</v>
      </c>
      <c r="O26" s="26">
        <f>+'poblacion-acu'!O26*100/'poblacion-int'!$C26</f>
        <v>99.20951386817775</v>
      </c>
      <c r="P26" s="26">
        <f>+'poblacion-acu'!P26*100/'poblacion-int'!$C26</f>
        <v>100</v>
      </c>
      <c r="Q26" s="26">
        <f>+'poblacion-acu'!Q26*100/'poblacion-int'!$C26</f>
        <v>100</v>
      </c>
    </row>
    <row r="27" spans="1:17" ht="12.75">
      <c r="A27" s="12" t="s">
        <v>95</v>
      </c>
      <c r="B27" s="3" t="s">
        <v>96</v>
      </c>
      <c r="C27" s="25">
        <f>+'poblacion-acu'!C27*100/'poblacion-int'!$C27</f>
        <v>0</v>
      </c>
      <c r="D27" s="25">
        <f>+'poblacion-acu'!D27*100/'poblacion-int'!$C27</f>
        <v>0</v>
      </c>
      <c r="E27" s="25">
        <f>+'poblacion-acu'!E27*100/'poblacion-int'!$C27</f>
        <v>0</v>
      </c>
      <c r="F27" s="25">
        <f>+'poblacion-acu'!F27*100/'poblacion-int'!$C27</f>
        <v>25.34095086571086</v>
      </c>
      <c r="G27" s="26">
        <f>+'poblacion-acu'!G27*100/'poblacion-int'!$C27</f>
        <v>25.34095086571086</v>
      </c>
      <c r="H27" s="26">
        <f>+'poblacion-acu'!H27*100/'poblacion-int'!$C27</f>
        <v>38.145315679621696</v>
      </c>
      <c r="I27" s="26">
        <f>+'poblacion-acu'!I27*100/'poblacion-int'!$C27</f>
        <v>42.60032663785986</v>
      </c>
      <c r="J27" s="26">
        <f>+'poblacion-acu'!J27*100/'poblacion-int'!$C27</f>
        <v>52.266276147601744</v>
      </c>
      <c r="K27" s="26">
        <f>+'poblacion-acu'!K27*100/'poblacion-int'!$C27</f>
        <v>63.568026452443654</v>
      </c>
      <c r="L27" s="26">
        <f>+'poblacion-acu'!L27*100/'poblacion-int'!$C27</f>
        <v>68.74481467419581</v>
      </c>
      <c r="M27" s="26">
        <f>+'poblacion-acu'!M27*100/'poblacion-int'!$C27</f>
        <v>76.175725543844</v>
      </c>
      <c r="N27" s="26">
        <f>+'poblacion-acu'!N27*100/'poblacion-int'!$C27</f>
        <v>86.06546015560497</v>
      </c>
      <c r="O27" s="26">
        <f>+'poblacion-acu'!O27*100/'poblacion-int'!$C27</f>
        <v>92.24466099771193</v>
      </c>
      <c r="P27" s="26">
        <f>+'poblacion-acu'!P27*100/'poblacion-int'!$C27</f>
        <v>100</v>
      </c>
      <c r="Q27" s="26">
        <f>+'poblacion-acu'!Q27*100/'poblacion-int'!$C27</f>
        <v>100</v>
      </c>
    </row>
    <row r="28" spans="1:17" ht="12.75">
      <c r="A28" s="12" t="s">
        <v>97</v>
      </c>
      <c r="B28" s="3" t="s">
        <v>98</v>
      </c>
      <c r="C28" s="25">
        <f>+'poblacion-acu'!C28*100/'poblacion-int'!$C28</f>
        <v>0</v>
      </c>
      <c r="D28" s="25">
        <f>+'poblacion-acu'!D28*100/'poblacion-int'!$C28</f>
        <v>0</v>
      </c>
      <c r="E28" s="25">
        <f>+'poblacion-acu'!E28*100/'poblacion-int'!$C28</f>
        <v>0</v>
      </c>
      <c r="F28" s="25">
        <f>+'poblacion-acu'!F28*100/'poblacion-int'!$C28</f>
        <v>29.9176139703555</v>
      </c>
      <c r="G28" s="26">
        <f>+'poblacion-acu'!G28*100/'poblacion-int'!$C28</f>
        <v>29.9176139703555</v>
      </c>
      <c r="H28" s="26">
        <f>+'poblacion-acu'!H28*100/'poblacion-int'!$C28</f>
        <v>29.9176139703555</v>
      </c>
      <c r="I28" s="26">
        <f>+'poblacion-acu'!I28*100/'poblacion-int'!$C28</f>
        <v>43.466769762247125</v>
      </c>
      <c r="J28" s="26">
        <f>+'poblacion-acu'!J28*100/'poblacion-int'!$C28</f>
        <v>57.74143809291263</v>
      </c>
      <c r="K28" s="26">
        <f>+'poblacion-acu'!K28*100/'poblacion-int'!$C28</f>
        <v>72.09388028251806</v>
      </c>
      <c r="L28" s="26">
        <f>+'poblacion-acu'!L28*100/'poblacion-int'!$C28</f>
        <v>81.27368259222081</v>
      </c>
      <c r="M28" s="26">
        <f>+'poblacion-acu'!M28*100/'poblacion-int'!$C28</f>
        <v>87.77413024408331</v>
      </c>
      <c r="N28" s="26">
        <f>+'poblacion-acu'!N28*100/'poblacion-int'!$C28</f>
        <v>92.89137885817122</v>
      </c>
      <c r="O28" s="26">
        <f>+'poblacion-acu'!O28*100/'poblacion-int'!$C28</f>
        <v>95.78800293008491</v>
      </c>
      <c r="P28" s="26">
        <f>+'poblacion-acu'!P28*100/'poblacion-int'!$C28</f>
        <v>100</v>
      </c>
      <c r="Q28" s="26">
        <f>+'poblacion-acu'!Q28*100/'poblacion-int'!$C28</f>
        <v>100</v>
      </c>
    </row>
    <row r="29" spans="1:17" ht="12.75">
      <c r="A29" s="12" t="s">
        <v>99</v>
      </c>
      <c r="B29" s="3" t="s">
        <v>4</v>
      </c>
      <c r="C29" s="25">
        <f>+'poblacion-acu'!C29*100/'poblacion-int'!$C29</f>
        <v>0</v>
      </c>
      <c r="D29" s="25">
        <f>+'poblacion-acu'!D29*100/'poblacion-int'!$C29</f>
        <v>0</v>
      </c>
      <c r="E29" s="25">
        <f>+'poblacion-acu'!E29*100/'poblacion-int'!$C29</f>
        <v>0</v>
      </c>
      <c r="F29" s="25">
        <f>+'poblacion-acu'!F29*100/'poblacion-int'!$C29</f>
        <v>46.6095895713025</v>
      </c>
      <c r="G29" s="26">
        <f>+'poblacion-acu'!G29*100/'poblacion-int'!$C29</f>
        <v>46.6095895713025</v>
      </c>
      <c r="H29" s="26">
        <f>+'poblacion-acu'!H29*100/'poblacion-int'!$C29</f>
        <v>54.29982505302596</v>
      </c>
      <c r="I29" s="26">
        <f>+'poblacion-acu'!I29*100/'poblacion-int'!$C29</f>
        <v>62.42231889891781</v>
      </c>
      <c r="J29" s="26">
        <f>+'poblacion-acu'!J29*100/'poblacion-int'!$C29</f>
        <v>74.86677710516945</v>
      </c>
      <c r="K29" s="26">
        <f>+'poblacion-acu'!K29*100/'poblacion-int'!$C29</f>
        <v>84.59847347153628</v>
      </c>
      <c r="L29" s="26">
        <f>+'poblacion-acu'!L29*100/'poblacion-int'!$C29</f>
        <v>89.98745955318853</v>
      </c>
      <c r="M29" s="26">
        <f>+'poblacion-acu'!M29*100/'poblacion-int'!$C29</f>
        <v>92.82098125125792</v>
      </c>
      <c r="N29" s="26">
        <f>+'poblacion-acu'!N29*100/'poblacion-int'!$C29</f>
        <v>96.7438187982846</v>
      </c>
      <c r="O29" s="26">
        <f>+'poblacion-acu'!O29*100/'poblacion-int'!$C29</f>
        <v>98.62612438265393</v>
      </c>
      <c r="P29" s="26">
        <f>+'poblacion-acu'!P29*100/'poblacion-int'!$C29</f>
        <v>100</v>
      </c>
      <c r="Q29" s="26">
        <f>+'poblacion-acu'!Q29*100/'poblacion-int'!$C29</f>
        <v>100</v>
      </c>
    </row>
    <row r="30" spans="1:17" ht="12.75">
      <c r="A30" s="12" t="s">
        <v>100</v>
      </c>
      <c r="B30" s="3" t="s">
        <v>101</v>
      </c>
      <c r="C30" s="25">
        <f>+'poblacion-acu'!C30*100/'poblacion-int'!$C30</f>
        <v>0</v>
      </c>
      <c r="D30" s="25">
        <f>+'poblacion-acu'!D30*100/'poblacion-int'!$C30</f>
        <v>0</v>
      </c>
      <c r="E30" s="25">
        <f>+'poblacion-acu'!E30*100/'poblacion-int'!$C30</f>
        <v>0</v>
      </c>
      <c r="F30" s="25">
        <f>+'poblacion-acu'!F30*100/'poblacion-int'!$C30</f>
        <v>0</v>
      </c>
      <c r="G30" s="26">
        <f>+'poblacion-acu'!G30*100/'poblacion-int'!$C30</f>
        <v>25.444201063920577</v>
      </c>
      <c r="H30" s="26">
        <f>+'poblacion-acu'!H30*100/'poblacion-int'!$C30</f>
        <v>25.444201063920577</v>
      </c>
      <c r="I30" s="26">
        <f>+'poblacion-acu'!I30*100/'poblacion-int'!$C30</f>
        <v>30.19059539726339</v>
      </c>
      <c r="J30" s="26">
        <f>+'poblacion-acu'!J30*100/'poblacion-int'!$C30</f>
        <v>42.52211760020482</v>
      </c>
      <c r="K30" s="26">
        <f>+'poblacion-acu'!K30*100/'poblacion-int'!$C30</f>
        <v>45.92211191078997</v>
      </c>
      <c r="L30" s="26">
        <f>+'poblacion-acu'!L30*100/'poblacion-int'!$C30</f>
        <v>49.53631269023981</v>
      </c>
      <c r="M30" s="26">
        <f>+'poblacion-acu'!M30*100/'poblacion-int'!$C30</f>
        <v>53.69356811651922</v>
      </c>
      <c r="N30" s="26">
        <f>+'poblacion-acu'!N30*100/'poblacion-int'!$C30</f>
        <v>56.63328876625039</v>
      </c>
      <c r="O30" s="26">
        <f>+'poblacion-acu'!O30*100/'poblacion-int'!$C30</f>
        <v>59.53887292691947</v>
      </c>
      <c r="P30" s="26">
        <f>+'poblacion-acu'!P30*100/'poblacion-int'!$C30</f>
        <v>100</v>
      </c>
      <c r="Q30" s="26">
        <f>+'poblacion-acu'!Q30*100/'poblacion-int'!$C30</f>
        <v>100</v>
      </c>
    </row>
    <row r="31" spans="1:17" ht="12.75">
      <c r="A31" s="12" t="s">
        <v>102</v>
      </c>
      <c r="B31" s="3" t="s">
        <v>103</v>
      </c>
      <c r="C31" s="25">
        <f>+'poblacion-acu'!C31*100/'poblacion-int'!$C31</f>
        <v>50.31123260314838</v>
      </c>
      <c r="D31" s="25">
        <f>+'poblacion-acu'!D31*100/'poblacion-int'!$C31</f>
        <v>50.31123260314838</v>
      </c>
      <c r="E31" s="25">
        <f>+'poblacion-acu'!E31*100/'poblacion-int'!$C31</f>
        <v>53.44617916445803</v>
      </c>
      <c r="F31" s="25">
        <f>+'poblacion-acu'!F31*100/'poblacion-int'!$C31</f>
        <v>71.98103758582857</v>
      </c>
      <c r="G31" s="26">
        <f>+'poblacion-acu'!G31*100/'poblacion-int'!$C31</f>
        <v>79.21144031755033</v>
      </c>
      <c r="H31" s="26">
        <f>+'poblacion-acu'!H31*100/'poblacion-int'!$C31</f>
        <v>86.94741497269511</v>
      </c>
      <c r="I31" s="26">
        <f>+'poblacion-acu'!I31*100/'poblacion-int'!$C31</f>
        <v>91.63852454974668</v>
      </c>
      <c r="J31" s="26">
        <f>+'poblacion-acu'!J31*100/'poblacion-int'!$C31</f>
        <v>95.49279779588515</v>
      </c>
      <c r="K31" s="26">
        <f>+'poblacion-acu'!K31*100/'poblacion-int'!$C31</f>
        <v>98.0563140247285</v>
      </c>
      <c r="L31" s="26">
        <f>+'poblacion-acu'!L31*100/'poblacion-int'!$C31</f>
        <v>98.96229089878084</v>
      </c>
      <c r="M31" s="26">
        <f>+'poblacion-acu'!M31*100/'poblacion-int'!$C31</f>
        <v>99.51555392561728</v>
      </c>
      <c r="N31" s="26">
        <f>+'poblacion-acu'!N31*100/'poblacion-int'!$C31</f>
        <v>99.77428779231025</v>
      </c>
      <c r="O31" s="26">
        <f>+'poblacion-acu'!O31*100/'poblacion-int'!$C31</f>
        <v>99.89982556921143</v>
      </c>
      <c r="P31" s="26">
        <f>+'poblacion-acu'!P31*100/'poblacion-int'!$C31</f>
        <v>100</v>
      </c>
      <c r="Q31" s="26">
        <f>+'poblacion-acu'!Q31*100/'poblacion-int'!$C31</f>
        <v>100</v>
      </c>
    </row>
    <row r="32" spans="1:17" ht="12.75">
      <c r="A32" s="12" t="s">
        <v>104</v>
      </c>
      <c r="B32" s="3" t="s">
        <v>105</v>
      </c>
      <c r="C32" s="25">
        <f>+'poblacion-acu'!C32*100/'poblacion-int'!$C32</f>
        <v>0</v>
      </c>
      <c r="D32" s="25">
        <f>+'poblacion-acu'!D32*100/'poblacion-int'!$C32</f>
        <v>32.56957843608207</v>
      </c>
      <c r="E32" s="25">
        <f>+'poblacion-acu'!E32*100/'poblacion-int'!$C32</f>
        <v>32.56957843608207</v>
      </c>
      <c r="F32" s="25">
        <f>+'poblacion-acu'!F32*100/'poblacion-int'!$C32</f>
        <v>32.56957843608207</v>
      </c>
      <c r="G32" s="26">
        <f>+'poblacion-acu'!G32*100/'poblacion-int'!$C32</f>
        <v>50.11566421273604</v>
      </c>
      <c r="H32" s="26">
        <f>+'poblacion-acu'!H32*100/'poblacion-int'!$C32</f>
        <v>71.7328473447667</v>
      </c>
      <c r="I32" s="26">
        <f>+'poblacion-acu'!I32*100/'poblacion-int'!$C32</f>
        <v>81.22001910412362</v>
      </c>
      <c r="J32" s="26">
        <f>+'poblacion-acu'!J32*100/'poblacion-int'!$C32</f>
        <v>85.94838196191846</v>
      </c>
      <c r="K32" s="26">
        <f>+'poblacion-acu'!K32*100/'poblacion-int'!$C32</f>
        <v>94.12932618292106</v>
      </c>
      <c r="L32" s="26">
        <f>+'poblacion-acu'!L32*100/'poblacion-int'!$C32</f>
        <v>97.21956887171882</v>
      </c>
      <c r="M32" s="26">
        <f>+'poblacion-acu'!M32*100/'poblacion-int'!$C32</f>
        <v>98.75023603372314</v>
      </c>
      <c r="N32" s="26">
        <f>+'poblacion-acu'!N32*100/'poblacion-int'!$C32</f>
        <v>99.75606260690714</v>
      </c>
      <c r="O32" s="26">
        <f>+'poblacion-acu'!O32*100/'poblacion-int'!$C32</f>
        <v>99.93123499609737</v>
      </c>
      <c r="P32" s="26">
        <f>+'poblacion-acu'!P32*100/'poblacion-int'!$C32</f>
        <v>100</v>
      </c>
      <c r="Q32" s="26">
        <f>+'poblacion-acu'!Q32*100/'poblacion-int'!$C32</f>
        <v>100</v>
      </c>
    </row>
    <row r="33" spans="1:17" ht="12.75">
      <c r="A33" s="12" t="s">
        <v>106</v>
      </c>
      <c r="B33" s="3" t="s">
        <v>107</v>
      </c>
      <c r="C33" s="25">
        <f>+'poblacion-acu'!C33*100/'poblacion-int'!$C33</f>
        <v>0</v>
      </c>
      <c r="D33" s="25">
        <f>+'poblacion-acu'!D33*100/'poblacion-int'!$C33</f>
        <v>0</v>
      </c>
      <c r="E33" s="25">
        <f>+'poblacion-acu'!E33*100/'poblacion-int'!$C33</f>
        <v>0</v>
      </c>
      <c r="F33" s="25">
        <f>+'poblacion-acu'!F33*100/'poblacion-int'!$C33</f>
        <v>11.989777350586944</v>
      </c>
      <c r="G33" s="26">
        <f>+'poblacion-acu'!G33*100/'poblacion-int'!$C33</f>
        <v>20.198779785166547</v>
      </c>
      <c r="H33" s="26">
        <f>+'poblacion-acu'!H33*100/'poblacion-int'!$C33</f>
        <v>40.97168228157998</v>
      </c>
      <c r="I33" s="26">
        <f>+'poblacion-acu'!I33*100/'poblacion-int'!$C33</f>
        <v>62.00797377538061</v>
      </c>
      <c r="J33" s="26">
        <f>+'poblacion-acu'!J33*100/'poblacion-int'!$C33</f>
        <v>74.92485046620261</v>
      </c>
      <c r="K33" s="26">
        <f>+'poblacion-acu'!K33*100/'poblacion-int'!$C33</f>
        <v>85.30531560083234</v>
      </c>
      <c r="L33" s="26">
        <f>+'poblacion-acu'!L33*100/'poblacion-int'!$C33</f>
        <v>91.09898923111773</v>
      </c>
      <c r="M33" s="26">
        <f>+'poblacion-acu'!M33*100/'poblacion-int'!$C33</f>
        <v>94.94676780477651</v>
      </c>
      <c r="N33" s="26">
        <f>+'poblacion-acu'!N33*100/'poblacion-int'!$C33</f>
        <v>97.84996486559474</v>
      </c>
      <c r="O33" s="26">
        <f>+'poblacion-acu'!O33*100/'poblacion-int'!$C33</f>
        <v>99.15446145725133</v>
      </c>
      <c r="P33" s="26">
        <f>+'poblacion-acu'!P33*100/'poblacion-int'!$C33</f>
        <v>100</v>
      </c>
      <c r="Q33" s="26">
        <f>+'poblacion-acu'!Q33*100/'poblacion-int'!$C33</f>
        <v>100</v>
      </c>
    </row>
    <row r="34" spans="1:17" ht="12.75">
      <c r="A34" s="12" t="s">
        <v>108</v>
      </c>
      <c r="B34" s="3" t="s">
        <v>109</v>
      </c>
      <c r="C34" s="25">
        <f>+'poblacion-acu'!C34*100/'poblacion-int'!$C34</f>
        <v>0</v>
      </c>
      <c r="D34" s="25">
        <f>+'poblacion-acu'!D34*100/'poblacion-int'!$C34</f>
        <v>0</v>
      </c>
      <c r="E34" s="25">
        <f>+'poblacion-acu'!E34*100/'poblacion-int'!$C34</f>
        <v>0</v>
      </c>
      <c r="F34" s="25">
        <f>+'poblacion-acu'!F34*100/'poblacion-int'!$C34</f>
        <v>30.82808063533894</v>
      </c>
      <c r="G34" s="26">
        <f>+'poblacion-acu'!G34*100/'poblacion-int'!$C34</f>
        <v>30.82808063533894</v>
      </c>
      <c r="H34" s="26">
        <f>+'poblacion-acu'!H34*100/'poblacion-int'!$C34</f>
        <v>39.70292079601153</v>
      </c>
      <c r="I34" s="26">
        <f>+'poblacion-acu'!I34*100/'poblacion-int'!$C34</f>
        <v>53.620662533038654</v>
      </c>
      <c r="J34" s="26">
        <f>+'poblacion-acu'!J34*100/'poblacion-int'!$C34</f>
        <v>64.4556273567053</v>
      </c>
      <c r="K34" s="26">
        <f>+'poblacion-acu'!K34*100/'poblacion-int'!$C34</f>
        <v>82.86522410213519</v>
      </c>
      <c r="L34" s="26">
        <f>+'poblacion-acu'!L34*100/'poblacion-int'!$C34</f>
        <v>87.04059334850346</v>
      </c>
      <c r="M34" s="26">
        <f>+'poblacion-acu'!M34*100/'poblacion-int'!$C34</f>
        <v>90.48175300715987</v>
      </c>
      <c r="N34" s="26">
        <f>+'poblacion-acu'!N34*100/'poblacion-int'!$C34</f>
        <v>94.14111963068355</v>
      </c>
      <c r="O34" s="26">
        <f>+'poblacion-acu'!O34*100/'poblacion-int'!$C34</f>
        <v>96.80492671142946</v>
      </c>
      <c r="P34" s="26">
        <f>+'poblacion-acu'!P34*100/'poblacion-int'!$C34</f>
        <v>100</v>
      </c>
      <c r="Q34" s="26">
        <f>+'poblacion-acu'!Q34*100/'poblacion-int'!$C34</f>
        <v>100</v>
      </c>
    </row>
    <row r="35" spans="1:17" ht="12.75">
      <c r="A35" s="12" t="s">
        <v>110</v>
      </c>
      <c r="B35" s="3" t="s">
        <v>111</v>
      </c>
      <c r="C35" s="25">
        <f>+'poblacion-acu'!C35*100/'poblacion-int'!$C35</f>
        <v>0</v>
      </c>
      <c r="D35" s="25">
        <f>+'poblacion-acu'!D35*100/'poblacion-int'!$C35</f>
        <v>0</v>
      </c>
      <c r="E35" s="25">
        <f>+'poblacion-acu'!E35*100/'poblacion-int'!$C35</f>
        <v>0</v>
      </c>
      <c r="F35" s="25">
        <f>+'poblacion-acu'!F35*100/'poblacion-int'!$C35</f>
        <v>30.28263472335165</v>
      </c>
      <c r="G35" s="26">
        <f>+'poblacion-acu'!G35*100/'poblacion-int'!$C35</f>
        <v>30.28263472335165</v>
      </c>
      <c r="H35" s="26">
        <f>+'poblacion-acu'!H35*100/'poblacion-int'!$C35</f>
        <v>30.28263472335165</v>
      </c>
      <c r="I35" s="26">
        <f>+'poblacion-acu'!I35*100/'poblacion-int'!$C35</f>
        <v>40.211008320905485</v>
      </c>
      <c r="J35" s="26">
        <f>+'poblacion-acu'!J35*100/'poblacion-int'!$C35</f>
        <v>44.10710052602046</v>
      </c>
      <c r="K35" s="26">
        <f>+'poblacion-acu'!K35*100/'poblacion-int'!$C35</f>
        <v>48.573623359749384</v>
      </c>
      <c r="L35" s="26">
        <f>+'poblacion-acu'!L35*100/'poblacion-int'!$C35</f>
        <v>49.95513972699748</v>
      </c>
      <c r="M35" s="26">
        <f>+'poblacion-acu'!M35*100/'poblacion-int'!$C35</f>
        <v>54.02317130622912</v>
      </c>
      <c r="N35" s="26">
        <f>+'poblacion-acu'!N35*100/'poblacion-int'!$C35</f>
        <v>65.1770255388484</v>
      </c>
      <c r="O35" s="26">
        <f>+'poblacion-acu'!O35*100/'poblacion-int'!$C35</f>
        <v>75.25873425014328</v>
      </c>
      <c r="P35" s="26">
        <f>+'poblacion-acu'!P35*100/'poblacion-int'!$C35</f>
        <v>100</v>
      </c>
      <c r="Q35" s="26">
        <f>+'poblacion-acu'!Q35*100/'poblacion-int'!$C35</f>
        <v>100</v>
      </c>
    </row>
    <row r="36" spans="1:17" ht="12.75">
      <c r="A36" s="12" t="s">
        <v>112</v>
      </c>
      <c r="B36" s="3" t="s">
        <v>113</v>
      </c>
      <c r="C36" s="25">
        <f>+'poblacion-acu'!C36*100/'poblacion-int'!$C36</f>
        <v>0</v>
      </c>
      <c r="D36" s="25">
        <f>+'poblacion-acu'!D36*100/'poblacion-int'!$C36</f>
        <v>0</v>
      </c>
      <c r="E36" s="25">
        <f>+'poblacion-acu'!E36*100/'poblacion-int'!$C36</f>
        <v>24.378933819824002</v>
      </c>
      <c r="F36" s="25">
        <f>+'poblacion-acu'!F36*100/'poblacion-int'!$C36</f>
        <v>41.99856308952396</v>
      </c>
      <c r="G36" s="26">
        <f>+'poblacion-acu'!G36*100/'poblacion-int'!$C36</f>
        <v>49.25311168788899</v>
      </c>
      <c r="H36" s="26">
        <f>+'poblacion-acu'!H36*100/'poblacion-int'!$C36</f>
        <v>55.16247536956062</v>
      </c>
      <c r="I36" s="26">
        <f>+'poblacion-acu'!I36*100/'poblacion-int'!$C36</f>
        <v>58.87689819664961</v>
      </c>
      <c r="J36" s="26">
        <f>+'poblacion-acu'!J36*100/'poblacion-int'!$C36</f>
        <v>66.75863880009653</v>
      </c>
      <c r="K36" s="26">
        <f>+'poblacion-acu'!K36*100/'poblacion-int'!$C36</f>
        <v>73.19736621891896</v>
      </c>
      <c r="L36" s="26">
        <f>+'poblacion-acu'!L36*100/'poblacion-int'!$C36</f>
        <v>75.63983663234048</v>
      </c>
      <c r="M36" s="26">
        <f>+'poblacion-acu'!M36*100/'poblacion-int'!$C36</f>
        <v>78.66557804208465</v>
      </c>
      <c r="N36" s="26">
        <f>+'poblacion-acu'!N36*100/'poblacion-int'!$C36</f>
        <v>83.3721533407244</v>
      </c>
      <c r="O36" s="26">
        <f>+'poblacion-acu'!O36*100/'poblacion-int'!$C36</f>
        <v>88.13346808607038</v>
      </c>
      <c r="P36" s="26">
        <f>+'poblacion-acu'!P36*100/'poblacion-int'!$C36</f>
        <v>100</v>
      </c>
      <c r="Q36" s="26">
        <f>+'poblacion-acu'!Q36*100/'poblacion-int'!$C36</f>
        <v>100</v>
      </c>
    </row>
    <row r="37" spans="1:17" ht="12.75">
      <c r="A37" s="12" t="s">
        <v>114</v>
      </c>
      <c r="B37" s="3" t="s">
        <v>115</v>
      </c>
      <c r="C37" s="25">
        <f>+'poblacion-acu'!C37*100/'poblacion-int'!$C37</f>
        <v>0</v>
      </c>
      <c r="D37" s="25">
        <f>+'poblacion-acu'!D37*100/'poblacion-int'!$C37</f>
        <v>0</v>
      </c>
      <c r="E37" s="25">
        <f>+'poblacion-acu'!E37*100/'poblacion-int'!$C37</f>
        <v>0</v>
      </c>
      <c r="F37" s="25">
        <f>+'poblacion-acu'!F37*100/'poblacion-int'!$C37</f>
        <v>0</v>
      </c>
      <c r="G37" s="26">
        <f>+'poblacion-acu'!G37*100/'poblacion-int'!$C37</f>
        <v>47.49283500710674</v>
      </c>
      <c r="H37" s="26">
        <f>+'poblacion-acu'!H37*100/'poblacion-int'!$C37</f>
        <v>47.49283500710674</v>
      </c>
      <c r="I37" s="26">
        <f>+'poblacion-acu'!I37*100/'poblacion-int'!$C37</f>
        <v>47.49283500710674</v>
      </c>
      <c r="J37" s="26">
        <f>+'poblacion-acu'!J37*100/'poblacion-int'!$C37</f>
        <v>58.83682456835287</v>
      </c>
      <c r="K37" s="26">
        <f>+'poblacion-acu'!K37*100/'poblacion-int'!$C37</f>
        <v>66.83598573991658</v>
      </c>
      <c r="L37" s="26">
        <f>+'poblacion-acu'!L37*100/'poblacion-int'!$C37</f>
        <v>77.57997996132069</v>
      </c>
      <c r="M37" s="26">
        <f>+'poblacion-acu'!M37*100/'poblacion-int'!$C37</f>
        <v>81.58946338280867</v>
      </c>
      <c r="N37" s="26">
        <f>+'poblacion-acu'!N37*100/'poblacion-int'!$C37</f>
        <v>87.80960924575344</v>
      </c>
      <c r="O37" s="26">
        <f>+'poblacion-acu'!O37*100/'poblacion-int'!$C37</f>
        <v>92.8763660088077</v>
      </c>
      <c r="P37" s="26">
        <f>+'poblacion-acu'!P37*100/'poblacion-int'!$C37</f>
        <v>100</v>
      </c>
      <c r="Q37" s="26">
        <f>+'poblacion-acu'!Q37*100/'poblacion-int'!$C37</f>
        <v>100</v>
      </c>
    </row>
    <row r="38" spans="1:17" ht="12.75">
      <c r="A38" s="12" t="s">
        <v>116</v>
      </c>
      <c r="B38" s="3" t="s">
        <v>117</v>
      </c>
      <c r="C38" s="25">
        <f>+'poblacion-acu'!C38*100/'poblacion-int'!$C38</f>
        <v>0</v>
      </c>
      <c r="D38" s="25">
        <f>+'poblacion-acu'!D38*100/'poblacion-int'!$C38</f>
        <v>0</v>
      </c>
      <c r="E38" s="25">
        <f>+'poblacion-acu'!E38*100/'poblacion-int'!$C38</f>
        <v>28.099418403252567</v>
      </c>
      <c r="F38" s="25">
        <f>+'poblacion-acu'!F38*100/'poblacion-int'!$C38</f>
        <v>28.099418403252567</v>
      </c>
      <c r="G38" s="26">
        <f>+'poblacion-acu'!G38*100/'poblacion-int'!$C38</f>
        <v>33.328046090174844</v>
      </c>
      <c r="H38" s="26">
        <f>+'poblacion-acu'!H38*100/'poblacion-int'!$C38</f>
        <v>40.54668271071487</v>
      </c>
      <c r="I38" s="26">
        <f>+'poblacion-acu'!I38*100/'poblacion-int'!$C38</f>
        <v>58.70736020711408</v>
      </c>
      <c r="J38" s="26">
        <f>+'poblacion-acu'!J38*100/'poblacion-int'!$C38</f>
        <v>73.23770715965651</v>
      </c>
      <c r="K38" s="26">
        <f>+'poblacion-acu'!K38*100/'poblacion-int'!$C38</f>
        <v>83.44035442761034</v>
      </c>
      <c r="L38" s="26">
        <f>+'poblacion-acu'!L38*100/'poblacion-int'!$C38</f>
        <v>90.37667049535999</v>
      </c>
      <c r="M38" s="26">
        <f>+'poblacion-acu'!M38*100/'poblacion-int'!$C38</f>
        <v>95.80083501978159</v>
      </c>
      <c r="N38" s="26">
        <f>+'poblacion-acu'!N38*100/'poblacion-int'!$C38</f>
        <v>98.50617148899707</v>
      </c>
      <c r="O38" s="26">
        <f>+'poblacion-acu'!O38*100/'poblacion-int'!$C38</f>
        <v>99.3865886342504</v>
      </c>
      <c r="P38" s="26">
        <f>+'poblacion-acu'!P38*100/'poblacion-int'!$C38</f>
        <v>100</v>
      </c>
      <c r="Q38" s="26">
        <f>+'poblacion-acu'!Q38*100/'poblacion-int'!$C38</f>
        <v>100</v>
      </c>
    </row>
    <row r="39" spans="1:17" ht="12.75">
      <c r="A39" s="12" t="s">
        <v>118</v>
      </c>
      <c r="B39" s="3" t="s">
        <v>119</v>
      </c>
      <c r="C39" s="25">
        <f>+'poblacion-acu'!C39*100/'poblacion-int'!$C39</f>
        <v>0</v>
      </c>
      <c r="D39" s="25">
        <f>+'poblacion-acu'!D39*100/'poblacion-int'!$C39</f>
        <v>0</v>
      </c>
      <c r="E39" s="25">
        <f>+'poblacion-acu'!E39*100/'poblacion-int'!$C39</f>
        <v>21.316622228495575</v>
      </c>
      <c r="F39" s="25">
        <f>+'poblacion-acu'!F39*100/'poblacion-int'!$C39</f>
        <v>21.316622228495575</v>
      </c>
      <c r="G39" s="26">
        <f>+'poblacion-acu'!G39*100/'poblacion-int'!$C39</f>
        <v>27.691536474414928</v>
      </c>
      <c r="H39" s="26">
        <f>+'poblacion-acu'!H39*100/'poblacion-int'!$C39</f>
        <v>27.691536474414928</v>
      </c>
      <c r="I39" s="26">
        <f>+'poblacion-acu'!I39*100/'poblacion-int'!$C39</f>
        <v>33.738691099530776</v>
      </c>
      <c r="J39" s="26">
        <f>+'poblacion-acu'!J39*100/'poblacion-int'!$C39</f>
        <v>39.484136662684705</v>
      </c>
      <c r="K39" s="26">
        <f>+'poblacion-acu'!K39*100/'poblacion-int'!$C39</f>
        <v>45.77508715520632</v>
      </c>
      <c r="L39" s="26">
        <f>+'poblacion-acu'!L39*100/'poblacion-int'!$C39</f>
        <v>51.06355817421908</v>
      </c>
      <c r="M39" s="26">
        <f>+'poblacion-acu'!M39*100/'poblacion-int'!$C39</f>
        <v>57.87188729552646</v>
      </c>
      <c r="N39" s="26">
        <f>+'poblacion-acu'!N39*100/'poblacion-int'!$C39</f>
        <v>72.66922744006037</v>
      </c>
      <c r="O39" s="26">
        <f>+'poblacion-acu'!O39*100/'poblacion-int'!$C39</f>
        <v>83.1106235424401</v>
      </c>
      <c r="P39" s="26">
        <f>+'poblacion-acu'!P39*100/'poblacion-int'!$C39</f>
        <v>100</v>
      </c>
      <c r="Q39" s="26">
        <f>+'poblacion-acu'!Q39*100/'poblacion-int'!$C39</f>
        <v>100</v>
      </c>
    </row>
    <row r="40" spans="1:17" ht="12.75">
      <c r="A40" s="12" t="s">
        <v>120</v>
      </c>
      <c r="B40" s="3" t="s">
        <v>121</v>
      </c>
      <c r="C40" s="25">
        <f>+'poblacion-acu'!C40*100/'poblacion-int'!$C40</f>
        <v>0</v>
      </c>
      <c r="D40" s="25">
        <f>+'poblacion-acu'!D40*100/'poblacion-int'!$C40</f>
        <v>0</v>
      </c>
      <c r="E40" s="25">
        <f>+'poblacion-acu'!E40*100/'poblacion-int'!$C40</f>
        <v>0</v>
      </c>
      <c r="F40" s="25">
        <f>+'poblacion-acu'!F40*100/'poblacion-int'!$C40</f>
        <v>43.47821160046008</v>
      </c>
      <c r="G40" s="26">
        <f>+'poblacion-acu'!G40*100/'poblacion-int'!$C40</f>
        <v>43.47821160046008</v>
      </c>
      <c r="H40" s="26">
        <f>+'poblacion-acu'!H40*100/'poblacion-int'!$C40</f>
        <v>43.47821160046008</v>
      </c>
      <c r="I40" s="26">
        <f>+'poblacion-acu'!I40*100/'poblacion-int'!$C40</f>
        <v>55.421178177038186</v>
      </c>
      <c r="J40" s="26">
        <f>+'poblacion-acu'!J40*100/'poblacion-int'!$C40</f>
        <v>60.35763458040829</v>
      </c>
      <c r="K40" s="26">
        <f>+'poblacion-acu'!K40*100/'poblacion-int'!$C40</f>
        <v>66.52388479996374</v>
      </c>
      <c r="L40" s="26">
        <f>+'poblacion-acu'!L40*100/'poblacion-int'!$C40</f>
        <v>71.95157881615701</v>
      </c>
      <c r="M40" s="26">
        <f>+'poblacion-acu'!M40*100/'poblacion-int'!$C40</f>
        <v>79.6909792456358</v>
      </c>
      <c r="N40" s="26">
        <f>+'poblacion-acu'!N40*100/'poblacion-int'!$C40</f>
        <v>91.94075685721246</v>
      </c>
      <c r="O40" s="26">
        <f>+'poblacion-acu'!O40*100/'poblacion-int'!$C40</f>
        <v>97.03642637385052</v>
      </c>
      <c r="P40" s="26">
        <f>+'poblacion-acu'!P40*100/'poblacion-int'!$C40</f>
        <v>100</v>
      </c>
      <c r="Q40" s="26">
        <f>+'poblacion-acu'!Q40*100/'poblacion-int'!$C40</f>
        <v>100</v>
      </c>
    </row>
    <row r="41" spans="1:17" ht="12.75">
      <c r="A41" s="12" t="s">
        <v>122</v>
      </c>
      <c r="B41" s="3" t="s">
        <v>123</v>
      </c>
      <c r="C41" s="25">
        <f>+'poblacion-acu'!C41*100/'poblacion-int'!$C41</f>
        <v>0</v>
      </c>
      <c r="D41" s="25">
        <f>+'poblacion-acu'!D41*100/'poblacion-int'!$C41</f>
        <v>0</v>
      </c>
      <c r="E41" s="25">
        <f>+'poblacion-acu'!E41*100/'poblacion-int'!$C41</f>
        <v>0</v>
      </c>
      <c r="F41" s="25">
        <f>+'poblacion-acu'!F41*100/'poblacion-int'!$C41</f>
        <v>15.80051835861521</v>
      </c>
      <c r="G41" s="26">
        <f>+'poblacion-acu'!G41*100/'poblacion-int'!$C41</f>
        <v>15.80051835861521</v>
      </c>
      <c r="H41" s="26">
        <f>+'poblacion-acu'!H41*100/'poblacion-int'!$C41</f>
        <v>26.84210066333977</v>
      </c>
      <c r="I41" s="26">
        <f>+'poblacion-acu'!I41*100/'poblacion-int'!$C41</f>
        <v>42.76429443313145</v>
      </c>
      <c r="J41" s="26">
        <f>+'poblacion-acu'!J41*100/'poblacion-int'!$C41</f>
        <v>57.707258477222034</v>
      </c>
      <c r="K41" s="26">
        <f>+'poblacion-acu'!K41*100/'poblacion-int'!$C41</f>
        <v>80.01386691836872</v>
      </c>
      <c r="L41" s="26">
        <f>+'poblacion-acu'!L41*100/'poblacion-int'!$C41</f>
        <v>89.33665051772742</v>
      </c>
      <c r="M41" s="26">
        <f>+'poblacion-acu'!M41*100/'poblacion-int'!$C41</f>
        <v>95.2648552276243</v>
      </c>
      <c r="N41" s="26">
        <f>+'poblacion-acu'!N41*100/'poblacion-int'!$C41</f>
        <v>98.45356670152817</v>
      </c>
      <c r="O41" s="26">
        <f>+'poblacion-acu'!O41*100/'poblacion-int'!$C41</f>
        <v>99.43755468353226</v>
      </c>
      <c r="P41" s="26">
        <f>+'poblacion-acu'!P41*100/'poblacion-int'!$C41</f>
        <v>100</v>
      </c>
      <c r="Q41" s="26">
        <f>+'poblacion-acu'!Q41*100/'poblacion-int'!$C41</f>
        <v>100</v>
      </c>
    </row>
    <row r="42" spans="1:17" ht="12.75">
      <c r="A42" s="12" t="s">
        <v>124</v>
      </c>
      <c r="B42" s="3" t="s">
        <v>0</v>
      </c>
      <c r="C42" s="25">
        <f>+'poblacion-acu'!C42*100/'poblacion-int'!$C42</f>
        <v>0</v>
      </c>
      <c r="D42" s="25">
        <f>+'poblacion-acu'!D42*100/'poblacion-int'!$C42</f>
        <v>0</v>
      </c>
      <c r="E42" s="25">
        <f>+'poblacion-acu'!E42*100/'poblacion-int'!$C42</f>
        <v>0</v>
      </c>
      <c r="F42" s="25">
        <f>+'poblacion-acu'!F42*100/'poblacion-int'!$C42</f>
        <v>23.414783829943637</v>
      </c>
      <c r="G42" s="26">
        <f>+'poblacion-acu'!G42*100/'poblacion-int'!$C42</f>
        <v>23.414783829943637</v>
      </c>
      <c r="H42" s="26">
        <f>+'poblacion-acu'!H42*100/'poblacion-int'!$C42</f>
        <v>32.33943832708672</v>
      </c>
      <c r="I42" s="26">
        <f>+'poblacion-acu'!I42*100/'poblacion-int'!$C42</f>
        <v>48.910256086026294</v>
      </c>
      <c r="J42" s="26">
        <f>+'poblacion-acu'!J42*100/'poblacion-int'!$C42</f>
        <v>58.85847912989087</v>
      </c>
      <c r="K42" s="26">
        <f>+'poblacion-acu'!K42*100/'poblacion-int'!$C42</f>
        <v>69.0017719824454</v>
      </c>
      <c r="L42" s="26">
        <f>+'poblacion-acu'!L42*100/'poblacion-int'!$C42</f>
        <v>78.671805584358</v>
      </c>
      <c r="M42" s="26">
        <f>+'poblacion-acu'!M42*100/'poblacion-int'!$C42</f>
        <v>87.03232561315482</v>
      </c>
      <c r="N42" s="26">
        <f>+'poblacion-acu'!N42*100/'poblacion-int'!$C42</f>
        <v>93.29377985267762</v>
      </c>
      <c r="O42" s="26">
        <f>+'poblacion-acu'!O42*100/'poblacion-int'!$C42</f>
        <v>96.78109525712291</v>
      </c>
      <c r="P42" s="26">
        <f>+'poblacion-acu'!P42*100/'poblacion-int'!$C42</f>
        <v>100</v>
      </c>
      <c r="Q42" s="26">
        <f>+'poblacion-acu'!Q42*100/'poblacion-int'!$C42</f>
        <v>100</v>
      </c>
    </row>
    <row r="43" spans="1:17" ht="12.75">
      <c r="A43" s="12" t="s">
        <v>125</v>
      </c>
      <c r="B43" s="3" t="s">
        <v>126</v>
      </c>
      <c r="C43" s="25">
        <f>+'poblacion-acu'!C43*100/'poblacion-int'!$C43</f>
        <v>0</v>
      </c>
      <c r="D43" s="25">
        <f>+'poblacion-acu'!D43*100/'poblacion-int'!$C43</f>
        <v>0</v>
      </c>
      <c r="E43" s="25">
        <f>+'poblacion-acu'!E43*100/'poblacion-int'!$C43</f>
        <v>0</v>
      </c>
      <c r="F43" s="25">
        <f>+'poblacion-acu'!F43*100/'poblacion-int'!$C43</f>
        <v>0</v>
      </c>
      <c r="G43" s="26">
        <f>+'poblacion-acu'!G43*100/'poblacion-int'!$C43</f>
        <v>32.19730887073686</v>
      </c>
      <c r="H43" s="26">
        <f>+'poblacion-acu'!H43*100/'poblacion-int'!$C43</f>
        <v>32.19730887073686</v>
      </c>
      <c r="I43" s="26">
        <f>+'poblacion-acu'!I43*100/'poblacion-int'!$C43</f>
        <v>32.19730887073686</v>
      </c>
      <c r="J43" s="26">
        <f>+'poblacion-acu'!J43*100/'poblacion-int'!$C43</f>
        <v>37.31946957099087</v>
      </c>
      <c r="K43" s="26">
        <f>+'poblacion-acu'!K43*100/'poblacion-int'!$C43</f>
        <v>57.39999634522961</v>
      </c>
      <c r="L43" s="26">
        <f>+'poblacion-acu'!L43*100/'poblacion-int'!$C43</f>
        <v>65.5598803671826</v>
      </c>
      <c r="M43" s="26">
        <f>+'poblacion-acu'!M43*100/'poblacion-int'!$C43</f>
        <v>79.45653564314821</v>
      </c>
      <c r="N43" s="26">
        <f>+'poblacion-acu'!N43*100/'poblacion-int'!$C43</f>
        <v>88.88401586170349</v>
      </c>
      <c r="O43" s="26">
        <f>+'poblacion-acu'!O43*100/'poblacion-int'!$C43</f>
        <v>94.94179778155437</v>
      </c>
      <c r="P43" s="26">
        <f>+'poblacion-acu'!P43*100/'poblacion-int'!$C43</f>
        <v>100</v>
      </c>
      <c r="Q43" s="26">
        <f>+'poblacion-acu'!Q43*100/'poblacion-int'!$C43</f>
        <v>100</v>
      </c>
    </row>
    <row r="44" spans="1:17" ht="12.75">
      <c r="A44" s="12" t="s">
        <v>127</v>
      </c>
      <c r="B44" s="3" t="s">
        <v>128</v>
      </c>
      <c r="C44" s="25">
        <f>+'poblacion-acu'!C44*100/'poblacion-int'!$C44</f>
        <v>0</v>
      </c>
      <c r="D44" s="25">
        <f>+'poblacion-acu'!D44*100/'poblacion-int'!$C44</f>
        <v>35.94741627880694</v>
      </c>
      <c r="E44" s="25">
        <f>+'poblacion-acu'!E44*100/'poblacion-int'!$C44</f>
        <v>35.94741627880694</v>
      </c>
      <c r="F44" s="25">
        <f>+'poblacion-acu'!F44*100/'poblacion-int'!$C44</f>
        <v>35.94741627880694</v>
      </c>
      <c r="G44" s="26">
        <f>+'poblacion-acu'!G44*100/'poblacion-int'!$C44</f>
        <v>44.129225977494634</v>
      </c>
      <c r="H44" s="26">
        <f>+'poblacion-acu'!H44*100/'poblacion-int'!$C44</f>
        <v>66.32634546455554</v>
      </c>
      <c r="I44" s="26">
        <f>+'poblacion-acu'!I44*100/'poblacion-int'!$C44</f>
        <v>80.38483909999263</v>
      </c>
      <c r="J44" s="26">
        <f>+'poblacion-acu'!J44*100/'poblacion-int'!$C44</f>
        <v>91.84665120411911</v>
      </c>
      <c r="K44" s="26">
        <f>+'poblacion-acu'!K44*100/'poblacion-int'!$C44</f>
        <v>97.50197256348233</v>
      </c>
      <c r="L44" s="26">
        <f>+'poblacion-acu'!L44*100/'poblacion-int'!$C44</f>
        <v>98.8162027038376</v>
      </c>
      <c r="M44" s="26">
        <f>+'poblacion-acu'!M44*100/'poblacion-int'!$C44</f>
        <v>99.47883887811165</v>
      </c>
      <c r="N44" s="26">
        <f>+'poblacion-acu'!N44*100/'poblacion-int'!$C44</f>
        <v>99.7291807718348</v>
      </c>
      <c r="O44" s="26">
        <f>+'poblacion-acu'!O44*100/'poblacion-int'!$C44</f>
        <v>99.87018925204333</v>
      </c>
      <c r="P44" s="26">
        <f>+'poblacion-acu'!P44*100/'poblacion-int'!$C44</f>
        <v>100</v>
      </c>
      <c r="Q44" s="26">
        <f>+'poblacion-acu'!Q44*100/'poblacion-int'!$C44</f>
        <v>100</v>
      </c>
    </row>
    <row r="45" spans="1:17" ht="12.75">
      <c r="A45" s="12" t="s">
        <v>129</v>
      </c>
      <c r="B45" s="3" t="s">
        <v>130</v>
      </c>
      <c r="C45" s="25">
        <f>+'poblacion-acu'!C45*100/'poblacion-int'!$C45</f>
        <v>0</v>
      </c>
      <c r="D45" s="25">
        <f>+'poblacion-acu'!D45*100/'poblacion-int'!$C45</f>
        <v>0</v>
      </c>
      <c r="E45" s="25">
        <f>+'poblacion-acu'!E45*100/'poblacion-int'!$C45</f>
        <v>0</v>
      </c>
      <c r="F45" s="25">
        <f>+'poblacion-acu'!F45*100/'poblacion-int'!$C45</f>
        <v>0</v>
      </c>
      <c r="G45" s="26">
        <f>+'poblacion-acu'!G45*100/'poblacion-int'!$C45</f>
        <v>0</v>
      </c>
      <c r="H45" s="26">
        <f>+'poblacion-acu'!H45*100/'poblacion-int'!$C45</f>
        <v>41.68215662182456</v>
      </c>
      <c r="I45" s="26">
        <f>+'poblacion-acu'!I45*100/'poblacion-int'!$C45</f>
        <v>41.68215662182456</v>
      </c>
      <c r="J45" s="26">
        <f>+'poblacion-acu'!J45*100/'poblacion-int'!$C45</f>
        <v>47.88759018304401</v>
      </c>
      <c r="K45" s="26">
        <f>+'poblacion-acu'!K45*100/'poblacion-int'!$C45</f>
        <v>63.91838106339855</v>
      </c>
      <c r="L45" s="26">
        <f>+'poblacion-acu'!L45*100/'poblacion-int'!$C45</f>
        <v>71.5551914978524</v>
      </c>
      <c r="M45" s="26">
        <f>+'poblacion-acu'!M45*100/'poblacion-int'!$C45</f>
        <v>76.26413786585174</v>
      </c>
      <c r="N45" s="26">
        <f>+'poblacion-acu'!N45*100/'poblacion-int'!$C45</f>
        <v>82.32359829032902</v>
      </c>
      <c r="O45" s="26">
        <f>+'poblacion-acu'!O45*100/'poblacion-int'!$C45</f>
        <v>86.50746143263707</v>
      </c>
      <c r="P45" s="26">
        <f>+'poblacion-acu'!P45*100/'poblacion-int'!$C45</f>
        <v>100</v>
      </c>
      <c r="Q45" s="26">
        <f>+'poblacion-acu'!Q45*100/'poblacion-int'!$C45</f>
        <v>100</v>
      </c>
    </row>
    <row r="46" spans="1:17" ht="12.75">
      <c r="A46" s="12" t="s">
        <v>131</v>
      </c>
      <c r="B46" s="3" t="s">
        <v>132</v>
      </c>
      <c r="C46" s="25">
        <f>+'poblacion-acu'!C46*100/'poblacion-int'!$C46</f>
        <v>0</v>
      </c>
      <c r="D46" s="25">
        <f>+'poblacion-acu'!D46*100/'poblacion-int'!$C46</f>
        <v>0</v>
      </c>
      <c r="E46" s="25">
        <f>+'poblacion-acu'!E46*100/'poblacion-int'!$C46</f>
        <v>0</v>
      </c>
      <c r="F46" s="25">
        <f>+'poblacion-acu'!F46*100/'poblacion-int'!$C46</f>
        <v>12.904963143994154</v>
      </c>
      <c r="G46" s="26">
        <f>+'poblacion-acu'!G46*100/'poblacion-int'!$C46</f>
        <v>20.901379219399534</v>
      </c>
      <c r="H46" s="26">
        <f>+'poblacion-acu'!H46*100/'poblacion-int'!$C46</f>
        <v>42.11887833512653</v>
      </c>
      <c r="I46" s="26">
        <f>+'poblacion-acu'!I46*100/'poblacion-int'!$C46</f>
        <v>54.63870515318566</v>
      </c>
      <c r="J46" s="26">
        <f>+'poblacion-acu'!J46*100/'poblacion-int'!$C46</f>
        <v>68.70437675082974</v>
      </c>
      <c r="K46" s="26">
        <f>+'poblacion-acu'!K46*100/'poblacion-int'!$C46</f>
        <v>81.63805565928561</v>
      </c>
      <c r="L46" s="26">
        <f>+'poblacion-acu'!L46*100/'poblacion-int'!$C46</f>
        <v>89.75253912676962</v>
      </c>
      <c r="M46" s="26">
        <f>+'poblacion-acu'!M46*100/'poblacion-int'!$C46</f>
        <v>94.89882314663157</v>
      </c>
      <c r="N46" s="26">
        <f>+'poblacion-acu'!N46*100/'poblacion-int'!$C46</f>
        <v>98.09625573545017</v>
      </c>
      <c r="O46" s="26">
        <f>+'poblacion-acu'!O46*100/'poblacion-int'!$C46</f>
        <v>99.34003039187775</v>
      </c>
      <c r="P46" s="26">
        <f>+'poblacion-acu'!P46*100/'poblacion-int'!$C46</f>
        <v>100</v>
      </c>
      <c r="Q46" s="26">
        <f>+'poblacion-acu'!Q46*100/'poblacion-int'!$C46</f>
        <v>100</v>
      </c>
    </row>
    <row r="47" spans="1:17" ht="12.75">
      <c r="A47" s="12" t="s">
        <v>133</v>
      </c>
      <c r="B47" s="3" t="s">
        <v>134</v>
      </c>
      <c r="C47" s="25">
        <f>+'poblacion-acu'!C47*100/'poblacion-int'!$C47</f>
        <v>0</v>
      </c>
      <c r="D47" s="25">
        <f>+'poblacion-acu'!D47*100/'poblacion-int'!$C47</f>
        <v>0</v>
      </c>
      <c r="E47" s="25">
        <f>+'poblacion-acu'!E47*100/'poblacion-int'!$C47</f>
        <v>0</v>
      </c>
      <c r="F47" s="25">
        <f>+'poblacion-acu'!F47*100/'poblacion-int'!$C47</f>
        <v>0</v>
      </c>
      <c r="G47" s="26">
        <f>+'poblacion-acu'!G47*100/'poblacion-int'!$C47</f>
        <v>0</v>
      </c>
      <c r="H47" s="26">
        <f>+'poblacion-acu'!H47*100/'poblacion-int'!$C47</f>
        <v>22.880635100652114</v>
      </c>
      <c r="I47" s="26">
        <f>+'poblacion-acu'!I47*100/'poblacion-int'!$C47</f>
        <v>33.87595344623704</v>
      </c>
      <c r="J47" s="26">
        <f>+'poblacion-acu'!J47*100/'poblacion-int'!$C47</f>
        <v>39.632244635460246</v>
      </c>
      <c r="K47" s="26">
        <f>+'poblacion-acu'!K47*100/'poblacion-int'!$C47</f>
        <v>56.68121183621816</v>
      </c>
      <c r="L47" s="26">
        <f>+'poblacion-acu'!L47*100/'poblacion-int'!$C47</f>
        <v>64.12829254462093</v>
      </c>
      <c r="M47" s="26">
        <f>+'poblacion-acu'!M47*100/'poblacion-int'!$C47</f>
        <v>77.40081738781663</v>
      </c>
      <c r="N47" s="26">
        <f>+'poblacion-acu'!N47*100/'poblacion-int'!$C47</f>
        <v>88.65960845602218</v>
      </c>
      <c r="O47" s="26">
        <f>+'poblacion-acu'!O47*100/'poblacion-int'!$C47</f>
        <v>95.40962747308221</v>
      </c>
      <c r="P47" s="26">
        <f>+'poblacion-acu'!P47*100/'poblacion-int'!$C47</f>
        <v>100</v>
      </c>
      <c r="Q47" s="26">
        <f>+'poblacion-acu'!Q47*100/'poblacion-int'!$C47</f>
        <v>100</v>
      </c>
    </row>
    <row r="48" spans="1:17" ht="12.75">
      <c r="A48" s="12" t="s">
        <v>135</v>
      </c>
      <c r="B48" s="3" t="s">
        <v>136</v>
      </c>
      <c r="C48" s="25">
        <f>+'poblacion-acu'!C48*100/'poblacion-int'!$C48</f>
        <v>0</v>
      </c>
      <c r="D48" s="25">
        <f>+'poblacion-acu'!D48*100/'poblacion-int'!$C48</f>
        <v>0</v>
      </c>
      <c r="E48" s="25">
        <f>+'poblacion-acu'!E48*100/'poblacion-int'!$C48</f>
        <v>0</v>
      </c>
      <c r="F48" s="25">
        <f>+'poblacion-acu'!F48*100/'poblacion-int'!$C48</f>
        <v>0</v>
      </c>
      <c r="G48" s="26">
        <f>+'poblacion-acu'!G48*100/'poblacion-int'!$C48</f>
        <v>23.82607367775104</v>
      </c>
      <c r="H48" s="26">
        <f>+'poblacion-acu'!H48*100/'poblacion-int'!$C48</f>
        <v>23.82607367775104</v>
      </c>
      <c r="I48" s="26">
        <f>+'poblacion-acu'!I48*100/'poblacion-int'!$C48</f>
        <v>42.89705645309526</v>
      </c>
      <c r="J48" s="26">
        <f>+'poblacion-acu'!J48*100/'poblacion-int'!$C48</f>
        <v>54.3186066438362</v>
      </c>
      <c r="K48" s="26">
        <f>+'poblacion-acu'!K48*100/'poblacion-int'!$C48</f>
        <v>83.17039994796689</v>
      </c>
      <c r="L48" s="26">
        <f>+'poblacion-acu'!L48*100/'poblacion-int'!$C48</f>
        <v>90.72368439657147</v>
      </c>
      <c r="M48" s="26">
        <f>+'poblacion-acu'!M48*100/'poblacion-int'!$C48</f>
        <v>96.48875490991767</v>
      </c>
      <c r="N48" s="26">
        <f>+'poblacion-acu'!N48*100/'poblacion-int'!$C48</f>
        <v>98.96923542436677</v>
      </c>
      <c r="O48" s="26">
        <f>+'poblacion-acu'!O48*100/'poblacion-int'!$C48</f>
        <v>99.50229200188903</v>
      </c>
      <c r="P48" s="26">
        <f>+'poblacion-acu'!P48*100/'poblacion-int'!$C48</f>
        <v>100</v>
      </c>
      <c r="Q48" s="26">
        <f>+'poblacion-acu'!Q48*100/'poblacion-int'!$C48</f>
        <v>100</v>
      </c>
    </row>
    <row r="49" spans="1:17" ht="12.75">
      <c r="A49" s="12" t="s">
        <v>137</v>
      </c>
      <c r="B49" s="3" t="s">
        <v>158</v>
      </c>
      <c r="C49" s="25">
        <f>+'poblacion-acu'!C49*100/'poblacion-int'!$C49</f>
        <v>0</v>
      </c>
      <c r="D49" s="25">
        <f>+'poblacion-acu'!D49*100/'poblacion-int'!$C49</f>
        <v>29.554519123642397</v>
      </c>
      <c r="E49" s="25">
        <f>+'poblacion-acu'!E49*100/'poblacion-int'!$C49</f>
        <v>29.554519123642397</v>
      </c>
      <c r="F49" s="25">
        <f>+'poblacion-acu'!F49*100/'poblacion-int'!$C49</f>
        <v>29.554519123642397</v>
      </c>
      <c r="G49" s="26">
        <f>+'poblacion-acu'!G49*100/'poblacion-int'!$C49</f>
        <v>34.62742547753361</v>
      </c>
      <c r="H49" s="26">
        <f>+'poblacion-acu'!H49*100/'poblacion-int'!$C49</f>
        <v>60.44446874591609</v>
      </c>
      <c r="I49" s="26">
        <f>+'poblacion-acu'!I49*100/'poblacion-int'!$C49</f>
        <v>76.81969225805526</v>
      </c>
      <c r="J49" s="26">
        <f>+'poblacion-acu'!J49*100/'poblacion-int'!$C49</f>
        <v>85.10489122700069</v>
      </c>
      <c r="K49" s="26">
        <f>+'poblacion-acu'!K49*100/'poblacion-int'!$C49</f>
        <v>93.68868806566361</v>
      </c>
      <c r="L49" s="26">
        <f>+'poblacion-acu'!L49*100/'poblacion-int'!$C49</f>
        <v>97.28923546923879</v>
      </c>
      <c r="M49" s="26">
        <f>+'poblacion-acu'!M49*100/'poblacion-int'!$C49</f>
        <v>98.88611360912142</v>
      </c>
      <c r="N49" s="26">
        <f>+'poblacion-acu'!N49*100/'poblacion-int'!$C49</f>
        <v>99.57110487804216</v>
      </c>
      <c r="O49" s="26">
        <f>+'poblacion-acu'!O49*100/'poblacion-int'!$C49</f>
        <v>99.8400756344526</v>
      </c>
      <c r="P49" s="26">
        <f>+'poblacion-acu'!P49*100/'poblacion-int'!$C49</f>
        <v>100</v>
      </c>
      <c r="Q49" s="26">
        <f>+'poblacion-acu'!Q49*100/'poblacion-int'!$C49</f>
        <v>100</v>
      </c>
    </row>
    <row r="50" spans="1:17" ht="12.75">
      <c r="A50" s="12" t="s">
        <v>138</v>
      </c>
      <c r="B50" s="3" t="s">
        <v>139</v>
      </c>
      <c r="C50" s="25">
        <f>+'poblacion-acu'!C50*100/'poblacion-int'!$C50</f>
        <v>0</v>
      </c>
      <c r="D50" s="25">
        <f>+'poblacion-acu'!D50*100/'poblacion-int'!$C50</f>
        <v>0</v>
      </c>
      <c r="E50" s="25">
        <f>+'poblacion-acu'!E50*100/'poblacion-int'!$C50</f>
        <v>57.74107546824112</v>
      </c>
      <c r="F50" s="25">
        <f>+'poblacion-acu'!F50*100/'poblacion-int'!$C50</f>
        <v>57.74107546824112</v>
      </c>
      <c r="G50" s="26">
        <f>+'poblacion-acu'!G50*100/'poblacion-int'!$C50</f>
        <v>57.74107546824112</v>
      </c>
      <c r="H50" s="26">
        <f>+'poblacion-acu'!H50*100/'poblacion-int'!$C50</f>
        <v>65.8921540400169</v>
      </c>
      <c r="I50" s="26">
        <f>+'poblacion-acu'!I50*100/'poblacion-int'!$C50</f>
        <v>68.59578143637567</v>
      </c>
      <c r="J50" s="26">
        <f>+'poblacion-acu'!J50*100/'poblacion-int'!$C50</f>
        <v>77.60818435743745</v>
      </c>
      <c r="K50" s="26">
        <f>+'poblacion-acu'!K50*100/'poblacion-int'!$C50</f>
        <v>86.24255432120462</v>
      </c>
      <c r="L50" s="26">
        <f>+'poblacion-acu'!L50*100/'poblacion-int'!$C50</f>
        <v>91.29832446520115</v>
      </c>
      <c r="M50" s="26">
        <f>+'poblacion-acu'!M50*100/'poblacion-int'!$C50</f>
        <v>94.11543653271612</v>
      </c>
      <c r="N50" s="26">
        <f>+'poblacion-acu'!N50*100/'poblacion-int'!$C50</f>
        <v>97.59775199392755</v>
      </c>
      <c r="O50" s="26">
        <f>+'poblacion-acu'!O50*100/'poblacion-int'!$C50</f>
        <v>99.29871334183377</v>
      </c>
      <c r="P50" s="26">
        <f>+'poblacion-acu'!P50*100/'poblacion-int'!$C50</f>
        <v>100</v>
      </c>
      <c r="Q50" s="26">
        <f>+'poblacion-acu'!Q50*100/'poblacion-int'!$C50</f>
        <v>100</v>
      </c>
    </row>
    <row r="51" spans="1:17" ht="12.75">
      <c r="A51" s="12" t="s">
        <v>140</v>
      </c>
      <c r="B51" s="3" t="s">
        <v>159</v>
      </c>
      <c r="C51" s="25">
        <f>+'poblacion-acu'!C51*100/'poblacion-int'!$C51</f>
        <v>0</v>
      </c>
      <c r="D51" s="25">
        <f>+'poblacion-acu'!D51*100/'poblacion-int'!$C51</f>
        <v>0</v>
      </c>
      <c r="E51" s="25">
        <f>+'poblacion-acu'!E51*100/'poblacion-int'!$C51</f>
        <v>30.516399428260936</v>
      </c>
      <c r="F51" s="25">
        <f>+'poblacion-acu'!F51*100/'poblacion-int'!$C51</f>
        <v>30.516399428260936</v>
      </c>
      <c r="G51" s="26">
        <f>+'poblacion-acu'!G51*100/'poblacion-int'!$C51</f>
        <v>39.13522736318236</v>
      </c>
      <c r="H51" s="26">
        <f>+'poblacion-acu'!H51*100/'poblacion-int'!$C51</f>
        <v>62.9315297480818</v>
      </c>
      <c r="I51" s="26">
        <f>+'poblacion-acu'!I51*100/'poblacion-int'!$C51</f>
        <v>74.94436618987136</v>
      </c>
      <c r="J51" s="26">
        <f>+'poblacion-acu'!J51*100/'poblacion-int'!$C51</f>
        <v>81.8771349366484</v>
      </c>
      <c r="K51" s="26">
        <f>+'poblacion-acu'!K51*100/'poblacion-int'!$C51</f>
        <v>90.55678801701373</v>
      </c>
      <c r="L51" s="26">
        <f>+'poblacion-acu'!L51*100/'poblacion-int'!$C51</f>
        <v>92.80602056460963</v>
      </c>
      <c r="M51" s="26">
        <f>+'poblacion-acu'!M51*100/'poblacion-int'!$C51</f>
        <v>95.47254994929796</v>
      </c>
      <c r="N51" s="26">
        <f>+'poblacion-acu'!N51*100/'poblacion-int'!$C51</f>
        <v>97.50859165994677</v>
      </c>
      <c r="O51" s="26">
        <f>+'poblacion-acu'!O51*100/'poblacion-int'!$C51</f>
        <v>98.85998276476676</v>
      </c>
      <c r="P51" s="26">
        <f>+'poblacion-acu'!P51*100/'poblacion-int'!$C51</f>
        <v>100</v>
      </c>
      <c r="Q51" s="26">
        <f>+'poblacion-acu'!Q51*100/'poblacion-int'!$C51</f>
        <v>100</v>
      </c>
    </row>
    <row r="52" spans="1:17" ht="12.75">
      <c r="A52" s="12" t="s">
        <v>141</v>
      </c>
      <c r="B52" s="3" t="s">
        <v>142</v>
      </c>
      <c r="C52" s="25">
        <f>+'poblacion-acu'!C52*100/'poblacion-int'!$C52</f>
        <v>0</v>
      </c>
      <c r="D52" s="25">
        <f>+'poblacion-acu'!D52*100/'poblacion-int'!$C52</f>
        <v>0</v>
      </c>
      <c r="E52" s="25">
        <f>+'poblacion-acu'!E52*100/'poblacion-int'!$C52</f>
        <v>0</v>
      </c>
      <c r="F52" s="25">
        <f>+'poblacion-acu'!F52*100/'poblacion-int'!$C52</f>
        <v>0</v>
      </c>
      <c r="G52" s="26">
        <f>+'poblacion-acu'!G52*100/'poblacion-int'!$C52</f>
        <v>33.81838114001748</v>
      </c>
      <c r="H52" s="26">
        <f>+'poblacion-acu'!H52*100/'poblacion-int'!$C52</f>
        <v>33.81838114001748</v>
      </c>
      <c r="I52" s="26">
        <f>+'poblacion-acu'!I52*100/'poblacion-int'!$C52</f>
        <v>43.74014261853421</v>
      </c>
      <c r="J52" s="26">
        <f>+'poblacion-acu'!J52*100/'poblacion-int'!$C52</f>
        <v>48.480993675762605</v>
      </c>
      <c r="K52" s="26">
        <f>+'poblacion-acu'!K52*100/'poblacion-int'!$C52</f>
        <v>49.87511828857759</v>
      </c>
      <c r="L52" s="26">
        <f>+'poblacion-acu'!L52*100/'poblacion-int'!$C52</f>
        <v>57.42231737019283</v>
      </c>
      <c r="M52" s="26">
        <f>+'poblacion-acu'!M52*100/'poblacion-int'!$C52</f>
        <v>65.98770315901605</v>
      </c>
      <c r="N52" s="26">
        <f>+'poblacion-acu'!N52*100/'poblacion-int'!$C52</f>
        <v>84.65428708831696</v>
      </c>
      <c r="O52" s="26">
        <f>+'poblacion-acu'!O52*100/'poblacion-int'!$C52</f>
        <v>94.21976078559129</v>
      </c>
      <c r="P52" s="26">
        <f>+'poblacion-acu'!P52*100/'poblacion-int'!$C52</f>
        <v>100</v>
      </c>
      <c r="Q52" s="26">
        <f>+'poblacion-acu'!Q52*100/'poblacion-int'!$C52</f>
        <v>100</v>
      </c>
    </row>
    <row r="53" spans="1:17" ht="12.75">
      <c r="A53" s="12" t="s">
        <v>143</v>
      </c>
      <c r="B53" s="3" t="s">
        <v>144</v>
      </c>
      <c r="C53" s="25">
        <f>+'poblacion-acu'!C53*100/'poblacion-int'!$C53</f>
        <v>0</v>
      </c>
      <c r="D53" s="25">
        <f>+'poblacion-acu'!D53*100/'poblacion-int'!$C53</f>
        <v>66.31834176662471</v>
      </c>
      <c r="E53" s="25">
        <f>+'poblacion-acu'!E53*100/'poblacion-int'!$C53</f>
        <v>66.31834176662471</v>
      </c>
      <c r="F53" s="25">
        <f>+'poblacion-acu'!F53*100/'poblacion-int'!$C53</f>
        <v>66.31834176662471</v>
      </c>
      <c r="G53" s="26">
        <f>+'poblacion-acu'!G53*100/'poblacion-int'!$C53</f>
        <v>66.31834176662471</v>
      </c>
      <c r="H53" s="26">
        <f>+'poblacion-acu'!H53*100/'poblacion-int'!$C53</f>
        <v>68.42935299103588</v>
      </c>
      <c r="I53" s="26">
        <f>+'poblacion-acu'!I53*100/'poblacion-int'!$C53</f>
        <v>72.83517838337657</v>
      </c>
      <c r="J53" s="26">
        <f>+'poblacion-acu'!J53*100/'poblacion-int'!$C53</f>
        <v>79.9834587624894</v>
      </c>
      <c r="K53" s="26">
        <f>+'poblacion-acu'!K53*100/'poblacion-int'!$C53</f>
        <v>88.31192047877123</v>
      </c>
      <c r="L53" s="26">
        <f>+'poblacion-acu'!L53*100/'poblacion-int'!$C53</f>
        <v>92.46048339454961</v>
      </c>
      <c r="M53" s="26">
        <f>+'poblacion-acu'!M53*100/'poblacion-int'!$C53</f>
        <v>95.46431048211029</v>
      </c>
      <c r="N53" s="26">
        <f>+'poblacion-acu'!N53*100/'poblacion-int'!$C53</f>
        <v>98.32779390234505</v>
      </c>
      <c r="O53" s="26">
        <f>+'poblacion-acu'!O53*100/'poblacion-int'!$C53</f>
        <v>99.43194719132869</v>
      </c>
      <c r="P53" s="26">
        <f>+'poblacion-acu'!P53*100/'poblacion-int'!$C53</f>
        <v>100</v>
      </c>
      <c r="Q53" s="26">
        <f>+'poblacion-acu'!Q53*100/'poblacion-int'!$C53</f>
        <v>100</v>
      </c>
    </row>
    <row r="54" spans="1:17" ht="12.75">
      <c r="A54" s="12" t="s">
        <v>145</v>
      </c>
      <c r="B54" s="3" t="s">
        <v>1</v>
      </c>
      <c r="C54" s="25">
        <f>+'poblacion-acu'!C54*100/'poblacion-int'!$C54</f>
        <v>0</v>
      </c>
      <c r="D54" s="25">
        <f>+'poblacion-acu'!D54*100/'poblacion-int'!$C54</f>
        <v>0</v>
      </c>
      <c r="E54" s="25">
        <f>+'poblacion-acu'!E54*100/'poblacion-int'!$C54</f>
        <v>0</v>
      </c>
      <c r="F54" s="25">
        <f>+'poblacion-acu'!F54*100/'poblacion-int'!$C54</f>
        <v>0</v>
      </c>
      <c r="G54" s="26">
        <f>+'poblacion-acu'!G54*100/'poblacion-int'!$C54</f>
        <v>87.65781295522967</v>
      </c>
      <c r="H54" s="26">
        <f>+'poblacion-acu'!H54*100/'poblacion-int'!$C54</f>
        <v>87.65781295522967</v>
      </c>
      <c r="I54" s="26">
        <f>+'poblacion-acu'!I54*100/'poblacion-int'!$C54</f>
        <v>87.65781295522967</v>
      </c>
      <c r="J54" s="26">
        <f>+'poblacion-acu'!J54*100/'poblacion-int'!$C54</f>
        <v>98.52869767893561</v>
      </c>
      <c r="K54" s="26">
        <f>+'poblacion-acu'!K54*100/'poblacion-int'!$C54</f>
        <v>98.52869767893561</v>
      </c>
      <c r="L54" s="26">
        <f>+'poblacion-acu'!L54*100/'poblacion-int'!$C54</f>
        <v>100</v>
      </c>
      <c r="M54" s="26">
        <f>+'poblacion-acu'!M54*100/'poblacion-int'!$C54</f>
        <v>100</v>
      </c>
      <c r="N54" s="26">
        <f>+'poblacion-acu'!N54*100/'poblacion-int'!$C54</f>
        <v>100</v>
      </c>
      <c r="O54" s="26">
        <f>+'poblacion-acu'!O54*100/'poblacion-int'!$C54</f>
        <v>100</v>
      </c>
      <c r="P54" s="26">
        <f>+'poblacion-acu'!P54*100/'poblacion-int'!$C54</f>
        <v>100</v>
      </c>
      <c r="Q54" s="26">
        <f>+'poblacion-acu'!Q54*100/'poblacion-int'!$C54</f>
        <v>100</v>
      </c>
    </row>
    <row r="55" spans="1:17" ht="12.75">
      <c r="A55" s="13" t="s">
        <v>146</v>
      </c>
      <c r="B55" s="4" t="s">
        <v>2</v>
      </c>
      <c r="C55" s="25">
        <f>+'poblacion-acu'!C55*100/'poblacion-int'!$C55</f>
        <v>0</v>
      </c>
      <c r="D55" s="25">
        <f>+'poblacion-acu'!D55*100/'poblacion-int'!$C55</f>
        <v>0</v>
      </c>
      <c r="E55" s="25">
        <f>+'poblacion-acu'!E55*100/'poblacion-int'!$C55</f>
        <v>0</v>
      </c>
      <c r="F55" s="25">
        <f>+'poblacion-acu'!F55*100/'poblacion-int'!$C55</f>
        <v>0</v>
      </c>
      <c r="G55" s="26">
        <f>+'poblacion-acu'!G55*100/'poblacion-int'!$C55</f>
        <v>100</v>
      </c>
      <c r="H55" s="26">
        <f>+'poblacion-acu'!H55*100/'poblacion-int'!$C55</f>
        <v>100</v>
      </c>
      <c r="I55" s="26">
        <f>+'poblacion-acu'!I55*100/'poblacion-int'!$C55</f>
        <v>100</v>
      </c>
      <c r="J55" s="26">
        <f>+'poblacion-acu'!J55*100/'poblacion-int'!$C55</f>
        <v>100</v>
      </c>
      <c r="K55" s="26">
        <f>+'poblacion-acu'!K55*100/'poblacion-int'!$C55</f>
        <v>100</v>
      </c>
      <c r="L55" s="26">
        <f>+'poblacion-acu'!L55*100/'poblacion-int'!$C55</f>
        <v>100</v>
      </c>
      <c r="M55" s="26">
        <f>+'poblacion-acu'!M55*100/'poblacion-int'!$C55</f>
        <v>100</v>
      </c>
      <c r="N55" s="26">
        <f>+'poblacion-acu'!N55*100/'poblacion-int'!$C55</f>
        <v>100</v>
      </c>
      <c r="O55" s="26">
        <f>+'poblacion-acu'!O55*100/'poblacion-int'!$C55</f>
        <v>100</v>
      </c>
      <c r="P55" s="26">
        <f>+'poblacion-acu'!P55*100/'poblacion-int'!$C55</f>
        <v>100</v>
      </c>
      <c r="Q55" s="26">
        <f>+'poblacion-acu'!Q55*100/'poblacion-int'!$C55</f>
        <v>100</v>
      </c>
    </row>
    <row r="56" spans="1:17" ht="12.75">
      <c r="A56" s="10"/>
      <c r="B56" s="1" t="s">
        <v>61</v>
      </c>
      <c r="C56" s="27">
        <f>+'poblacion-acu'!C56*100/'poblacion-int'!$C56</f>
        <v>10.342095811544075</v>
      </c>
      <c r="D56" s="27">
        <f>+'poblacion-acu'!D56*100/'poblacion-int'!$C56</f>
        <v>15.916434693742234</v>
      </c>
      <c r="E56" s="27">
        <f>+'poblacion-acu'!E56*100/'poblacion-int'!$C56</f>
        <v>24.27498267500617</v>
      </c>
      <c r="F56" s="27">
        <f>+'poblacion-acu'!F56*100/'poblacion-int'!$C56</f>
        <v>35.41059001015311</v>
      </c>
      <c r="G56" s="28">
        <f>+'poblacion-acu'!G56*100/'poblacion-int'!$C56</f>
        <v>44.701728375670925</v>
      </c>
      <c r="H56" s="28">
        <f>+'poblacion-acu'!H56*100/'poblacion-int'!$C56</f>
        <v>57.62703305515372</v>
      </c>
      <c r="I56" s="28">
        <f>+'poblacion-acu'!I56*100/'poblacion-int'!$C56</f>
        <v>68.07312438969434</v>
      </c>
      <c r="J56" s="28">
        <f>+'poblacion-acu'!J56*100/'poblacion-int'!$C56</f>
        <v>77.24878822520459</v>
      </c>
      <c r="K56" s="28">
        <f>+'poblacion-acu'!K56*100/'poblacion-int'!$C56</f>
        <v>85.90744962126163</v>
      </c>
      <c r="L56" s="28">
        <f>+'poblacion-acu'!L56*100/'poblacion-int'!$C56</f>
        <v>90.08809041261765</v>
      </c>
      <c r="M56" s="28">
        <f>+'poblacion-acu'!M56*100/'poblacion-int'!$C56</f>
        <v>93.17306771938154</v>
      </c>
      <c r="N56" s="28">
        <f>+'poblacion-acu'!N56*100/'poblacion-int'!$C56</f>
        <v>95.97940415668046</v>
      </c>
      <c r="O56" s="28">
        <f>+'poblacion-acu'!O56*100/'poblacion-int'!$C56</f>
        <v>97.53991550798166</v>
      </c>
      <c r="P56" s="28">
        <f>+'poblacion-acu'!P56*100/'poblacion-int'!$C56</f>
        <v>100</v>
      </c>
      <c r="Q56" s="28">
        <f>+'poblacion-acu'!Q56*100/'poblacion-int'!$C56</f>
        <v>100</v>
      </c>
    </row>
  </sheetData>
  <mergeCells count="1">
    <mergeCell ref="C2:Q2"/>
  </mergeCells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68" r:id="rId1"/>
  <headerFooter alignWithMargins="0">
    <oddHeader>&amp;CEspaña - Entidades Singulares por Provincias</oddHeader>
    <oddFooter>&amp;L&amp;F - &amp;P&amp;Rhttp://alarcos.esi.uclm.es/per/fruiz/pobesp/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2011-02-01T16:34:09Z</cp:lastPrinted>
  <dcterms:created xsi:type="dcterms:W3CDTF">2002-07-26T15:22:24Z</dcterms:created>
  <dcterms:modified xsi:type="dcterms:W3CDTF">2012-01-18T22:30:00Z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