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13" activeTab="0"/>
  </bookViews>
  <sheets>
    <sheet name="Capitales" sheetId="1" r:id="rId1"/>
  </sheets>
  <definedNames>
    <definedName name="_xlnm._FilterDatabase" localSheetId="0" hidden="1">'Capitales'!$A$1:$A$55</definedName>
  </definedNames>
  <calcPr fullCalcOnLoad="1"/>
</workbook>
</file>

<file path=xl/sharedStrings.xml><?xml version="1.0" encoding="utf-8"?>
<sst xmlns="http://schemas.openxmlformats.org/spreadsheetml/2006/main" count="236" uniqueCount="175">
  <si>
    <t>CR</t>
  </si>
  <si>
    <t>CP</t>
  </si>
  <si>
    <t>CM</t>
  </si>
  <si>
    <t>Nombre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</si>
  <si>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</si>
  <si>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</si>
  <si>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</si>
  <si>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</si>
  <si>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</si>
  <si>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</si>
  <si>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</si>
  <si>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</si>
  <si>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</si>
  <si>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</si>
  <si>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</si>
  <si>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</si>
  <si>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16</t>
  </si>
  <si>
    <t>01</t>
  </si>
  <si>
    <t>059</t>
  </si>
  <si>
    <t>Vitoria-Gasteiz</t>
  </si>
  <si>
    <t>08</t>
  </si>
  <si>
    <t>02</t>
  </si>
  <si>
    <t>003</t>
  </si>
  <si>
    <t>Albacete</t>
  </si>
  <si>
    <t>10</t>
  </si>
  <si>
    <t>03</t>
  </si>
  <si>
    <t>014</t>
  </si>
  <si>
    <t>Alicante/Alacant</t>
  </si>
  <si>
    <t>04</t>
  </si>
  <si>
    <t>013</t>
  </si>
  <si>
    <t>Almería</t>
  </si>
  <si>
    <t>07</t>
  </si>
  <si>
    <t>05</t>
  </si>
  <si>
    <t>019</t>
  </si>
  <si>
    <t>Ávila</t>
  </si>
  <si>
    <t>11</t>
  </si>
  <si>
    <t>06</t>
  </si>
  <si>
    <t>015</t>
  </si>
  <si>
    <t>Badajoz</t>
  </si>
  <si>
    <t>040</t>
  </si>
  <si>
    <t>Palma</t>
  </si>
  <si>
    <t>09</t>
  </si>
  <si>
    <t>Barcelona</t>
  </si>
  <si>
    <t>Burgos</t>
  </si>
  <si>
    <t>037</t>
  </si>
  <si>
    <t>Cáceres</t>
  </si>
  <si>
    <t>012</t>
  </si>
  <si>
    <t>Cádiz</t>
  </si>
  <si>
    <t>12</t>
  </si>
  <si>
    <t>Castellón de la Plana/Castelló de la Plana</t>
  </si>
  <si>
    <t>13</t>
  </si>
  <si>
    <t>034</t>
  </si>
  <si>
    <t>Ciudad Real</t>
  </si>
  <si>
    <t>14</t>
  </si>
  <si>
    <t>021</t>
  </si>
  <si>
    <t>Córdoba</t>
  </si>
  <si>
    <t>15</t>
  </si>
  <si>
    <t>030</t>
  </si>
  <si>
    <t>Coruña (A)</t>
  </si>
  <si>
    <t>078</t>
  </si>
  <si>
    <t>Cuenca</t>
  </si>
  <si>
    <t>17</t>
  </si>
  <si>
    <t>079</t>
  </si>
  <si>
    <t>Girona</t>
  </si>
  <si>
    <t>18</t>
  </si>
  <si>
    <t>087</t>
  </si>
  <si>
    <t>Granada</t>
  </si>
  <si>
    <t>19</t>
  </si>
  <si>
    <t>130</t>
  </si>
  <si>
    <t>Guadalajara</t>
  </si>
  <si>
    <t>20</t>
  </si>
  <si>
    <t>069</t>
  </si>
  <si>
    <t>Donostia-San Sebastián</t>
  </si>
  <si>
    <t>21</t>
  </si>
  <si>
    <t>041</t>
  </si>
  <si>
    <t>Huelva</t>
  </si>
  <si>
    <t>22</t>
  </si>
  <si>
    <t>125</t>
  </si>
  <si>
    <t>Huesca</t>
  </si>
  <si>
    <t>23</t>
  </si>
  <si>
    <t>050</t>
  </si>
  <si>
    <t>Jaén</t>
  </si>
  <si>
    <t>24</t>
  </si>
  <si>
    <t>089</t>
  </si>
  <si>
    <t>León</t>
  </si>
  <si>
    <t>25</t>
  </si>
  <si>
    <t>120</t>
  </si>
  <si>
    <t>Lleida</t>
  </si>
  <si>
    <t>26</t>
  </si>
  <si>
    <t>Logroño</t>
  </si>
  <si>
    <t>27</t>
  </si>
  <si>
    <t>028</t>
  </si>
  <si>
    <t>Lugo</t>
  </si>
  <si>
    <t>28</t>
  </si>
  <si>
    <t>Madrid</t>
  </si>
  <si>
    <t>29</t>
  </si>
  <si>
    <t>067</t>
  </si>
  <si>
    <t>Málaga</t>
  </si>
  <si>
    <t>30</t>
  </si>
  <si>
    <t>Murcia</t>
  </si>
  <si>
    <t>31</t>
  </si>
  <si>
    <t>201</t>
  </si>
  <si>
    <t>Pamplona/Iruña</t>
  </si>
  <si>
    <t>32</t>
  </si>
  <si>
    <t>054</t>
  </si>
  <si>
    <t>Ourense</t>
  </si>
  <si>
    <t>33</t>
  </si>
  <si>
    <t>044</t>
  </si>
  <si>
    <t>Oviedo</t>
  </si>
  <si>
    <t>34</t>
  </si>
  <si>
    <t>Palencia</t>
  </si>
  <si>
    <t>35</t>
  </si>
  <si>
    <t>016</t>
  </si>
  <si>
    <t>Palmas de Gran Canaria (Las)</t>
  </si>
  <si>
    <t>36</t>
  </si>
  <si>
    <t>038</t>
  </si>
  <si>
    <t>Pontevedra</t>
  </si>
  <si>
    <t>37</t>
  </si>
  <si>
    <t>274</t>
  </si>
  <si>
    <t>Salamanca</t>
  </si>
  <si>
    <t>38</t>
  </si>
  <si>
    <t>Santa Cruz de Tenerife</t>
  </si>
  <si>
    <t>39</t>
  </si>
  <si>
    <t>075</t>
  </si>
  <si>
    <t>Santander</t>
  </si>
  <si>
    <t>40</t>
  </si>
  <si>
    <t>194</t>
  </si>
  <si>
    <t>Segovia</t>
  </si>
  <si>
    <t>41</t>
  </si>
  <si>
    <t>091</t>
  </si>
  <si>
    <t>Sevilla</t>
  </si>
  <si>
    <t>42</t>
  </si>
  <si>
    <t>173</t>
  </si>
  <si>
    <t>Soria</t>
  </si>
  <si>
    <t>43</t>
  </si>
  <si>
    <t>148</t>
  </si>
  <si>
    <t>Tarragona</t>
  </si>
  <si>
    <t>44</t>
  </si>
  <si>
    <t>216</t>
  </si>
  <si>
    <t>Teruel</t>
  </si>
  <si>
    <t>45</t>
  </si>
  <si>
    <t>168</t>
  </si>
  <si>
    <t>Toledo</t>
  </si>
  <si>
    <t>46</t>
  </si>
  <si>
    <t>250</t>
  </si>
  <si>
    <t>Valencia</t>
  </si>
  <si>
    <t>47</t>
  </si>
  <si>
    <t>186</t>
  </si>
  <si>
    <t>Valladolid</t>
  </si>
  <si>
    <t>48</t>
  </si>
  <si>
    <t>020</t>
  </si>
  <si>
    <t>Bilbao</t>
  </si>
  <si>
    <t>49</t>
  </si>
  <si>
    <t>275</t>
  </si>
  <si>
    <t>Zamora</t>
  </si>
  <si>
    <t>50</t>
  </si>
  <si>
    <t>297</t>
  </si>
  <si>
    <t>Zaragoza</t>
  </si>
  <si>
    <t>51</t>
  </si>
  <si>
    <t>001</t>
  </si>
  <si>
    <t>Ceuta</t>
  </si>
  <si>
    <t>52</t>
  </si>
  <si>
    <t>Melilla</t>
  </si>
  <si>
    <t>2009p</t>
  </si>
  <si>
    <t>TOTAL CAPITALES</t>
  </si>
  <si>
    <t>Inc0908</t>
  </si>
  <si>
    <t>Inc0904</t>
  </si>
  <si>
    <t>Inc0999</t>
  </si>
  <si>
    <t>%0908</t>
  </si>
  <si>
    <t>%0904</t>
  </si>
  <si>
    <t>%0999</t>
  </si>
  <si>
    <t>autor:</t>
  </si>
  <si>
    <t>Francisco.RuizG@uclm.es</t>
  </si>
  <si>
    <t>fuente:</t>
  </si>
  <si>
    <t>www.ine.es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</si>
</sst>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2" borderId="3" xfId="0" applyNumberFormat="1" applyFont="1" applyFill="1" applyBorder="1" applyAlignment="1" quotePrefix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15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90" zoomScaleNormal="90" zoomScaleSheetLayoutView="78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" sqref="D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4.00390625" style="0" bestFit="1" customWidth="1"/>
    <col min="4" max="4" width="26.28125" style="5" customWidth="1"/>
    <col min="5" max="6" width="9.7109375" style="0" customWidth="1"/>
    <col min="7" max="9" width="9.7109375" style="0" hidden="1" customWidth="1"/>
    <col min="10" max="10" width="9.7109375" style="0" customWidth="1"/>
    <col min="11" max="14" width="9.7109375" style="0" hidden="1" customWidth="1"/>
    <col min="15" max="15" width="9.7109375" style="0" customWidth="1"/>
    <col min="16" max="17" width="9.7109375" style="0" hidden="1" customWidth="1"/>
    <col min="18" max="20" width="8.7109375" style="8" customWidth="1"/>
    <col min="21" max="23" width="7.7109375" style="10" customWidth="1"/>
  </cols>
  <sheetData>
    <row r="1" spans="1:23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163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7" t="s">
        <v>165</v>
      </c>
      <c r="S1" s="7" t="s">
        <v>166</v>
      </c>
      <c r="T1" s="7" t="s">
        <v>167</v>
      </c>
      <c r="U1" s="9" t="s">
        <v>168</v>
      </c>
      <c r="V1" s="9" t="s">
        <v>169</v>
      </c>
      <c r="W1" s="9" t="s">
        <v>170</v>
      </c>
    </row>
    <row r="2" spans="1:23" ht="13.5" customHeight="1">
      <c r="A2" s="2" t="s">
        <v>16</v>
      </c>
      <c r="B2" s="2" t="s">
        <v>17</v>
      </c>
      <c r="C2" s="2" t="s">
        <v>18</v>
      </c>
      <c r="D2" s="4" t="s">
        <v>19</v>
      </c>
      <c r="E2" s="3">
        <v>235661</v>
      </c>
      <c r="F2" s="3">
        <v>232477</v>
      </c>
      <c r="G2" s="3">
        <v>229484</v>
      </c>
      <c r="H2" s="3">
        <v>227568</v>
      </c>
      <c r="I2" s="3">
        <v>226490</v>
      </c>
      <c r="J2" s="3">
        <v>223702</v>
      </c>
      <c r="K2" s="3">
        <v>223257</v>
      </c>
      <c r="L2" s="3">
        <v>221270</v>
      </c>
      <c r="M2" s="3">
        <v>218902</v>
      </c>
      <c r="N2" s="3">
        <v>217358</v>
      </c>
      <c r="O2" s="3">
        <v>217154</v>
      </c>
      <c r="P2" s="3">
        <v>216527</v>
      </c>
      <c r="Q2" s="3">
        <v>214234</v>
      </c>
      <c r="R2" s="8">
        <f aca="true" t="shared" si="0" ref="R2:R33">+E2-F2</f>
        <v>3184</v>
      </c>
      <c r="S2" s="8">
        <f aca="true" t="shared" si="1" ref="S2:S33">+E2-J2</f>
        <v>11959</v>
      </c>
      <c r="T2" s="8">
        <f aca="true" t="shared" si="2" ref="T2:T33">+E2-O2</f>
        <v>18507</v>
      </c>
      <c r="U2" s="10">
        <f aca="true" t="shared" si="3" ref="U2:U33">+R2*100/F2</f>
        <v>1.369597852690804</v>
      </c>
      <c r="V2" s="10">
        <f aca="true" t="shared" si="4" ref="V2:V33">+S2*100/J2</f>
        <v>5.34595131022521</v>
      </c>
      <c r="W2" s="10">
        <f aca="true" t="shared" si="5" ref="W2:W33">+T2*100/O2</f>
        <v>8.522523186310176</v>
      </c>
    </row>
    <row r="3" spans="1:23" ht="13.5" customHeight="1">
      <c r="A3" s="2" t="s">
        <v>20</v>
      </c>
      <c r="B3" s="2" t="s">
        <v>21</v>
      </c>
      <c r="C3" s="2" t="s">
        <v>22</v>
      </c>
      <c r="D3" s="4" t="s">
        <v>23</v>
      </c>
      <c r="E3" s="3">
        <v>169716</v>
      </c>
      <c r="F3" s="3">
        <v>166909</v>
      </c>
      <c r="G3" s="3">
        <v>164771</v>
      </c>
      <c r="H3" s="3">
        <v>161508</v>
      </c>
      <c r="I3" s="3">
        <v>159518</v>
      </c>
      <c r="J3" s="3">
        <v>156466</v>
      </c>
      <c r="K3" s="3">
        <v>155142</v>
      </c>
      <c r="L3" s="3">
        <v>152155</v>
      </c>
      <c r="M3" s="3">
        <v>149507</v>
      </c>
      <c r="N3" s="3">
        <v>149667</v>
      </c>
      <c r="O3" s="3">
        <v>147527</v>
      </c>
      <c r="P3" s="3">
        <v>145454</v>
      </c>
      <c r="Q3" s="3">
        <v>143799</v>
      </c>
      <c r="R3" s="8">
        <f t="shared" si="0"/>
        <v>2807</v>
      </c>
      <c r="S3" s="8">
        <f t="shared" si="1"/>
        <v>13250</v>
      </c>
      <c r="T3" s="8">
        <f t="shared" si="2"/>
        <v>22189</v>
      </c>
      <c r="U3" s="10">
        <f t="shared" si="3"/>
        <v>1.6817547286245798</v>
      </c>
      <c r="V3" s="10">
        <f t="shared" si="4"/>
        <v>8.468293431160763</v>
      </c>
      <c r="W3" s="10">
        <f t="shared" si="5"/>
        <v>15.040636629227192</v>
      </c>
    </row>
    <row r="4" spans="1:23" ht="13.5" customHeight="1">
      <c r="A4" s="2" t="s">
        <v>24</v>
      </c>
      <c r="B4" s="2" t="s">
        <v>25</v>
      </c>
      <c r="C4" s="2" t="s">
        <v>26</v>
      </c>
      <c r="D4" s="4" t="s">
        <v>27</v>
      </c>
      <c r="E4" s="3">
        <v>334757</v>
      </c>
      <c r="F4" s="3">
        <v>331750</v>
      </c>
      <c r="G4" s="3">
        <v>322673</v>
      </c>
      <c r="H4" s="3">
        <v>322431</v>
      </c>
      <c r="I4" s="3">
        <v>319380</v>
      </c>
      <c r="J4" s="3">
        <v>310330</v>
      </c>
      <c r="K4" s="3">
        <v>305911</v>
      </c>
      <c r="L4" s="3">
        <v>293629</v>
      </c>
      <c r="M4" s="3">
        <v>283243</v>
      </c>
      <c r="N4" s="3">
        <v>276886</v>
      </c>
      <c r="O4" s="3">
        <v>272432</v>
      </c>
      <c r="P4" s="3">
        <v>272432</v>
      </c>
      <c r="Q4" s="3">
        <v>274577</v>
      </c>
      <c r="R4" s="8">
        <f t="shared" si="0"/>
        <v>3007</v>
      </c>
      <c r="S4" s="8">
        <f t="shared" si="1"/>
        <v>24427</v>
      </c>
      <c r="T4" s="8">
        <f t="shared" si="2"/>
        <v>62325</v>
      </c>
      <c r="U4" s="10">
        <f t="shared" si="3"/>
        <v>0.906405425772419</v>
      </c>
      <c r="V4" s="10">
        <f t="shared" si="4"/>
        <v>7.871298295363001</v>
      </c>
      <c r="W4" s="10">
        <f t="shared" si="5"/>
        <v>22.877268455981675</v>
      </c>
    </row>
    <row r="5" spans="1:23" ht="13.5" customHeight="1">
      <c r="A5" s="2" t="s">
        <v>17</v>
      </c>
      <c r="B5" s="2" t="s">
        <v>28</v>
      </c>
      <c r="C5" s="2" t="s">
        <v>29</v>
      </c>
      <c r="D5" s="4" t="s">
        <v>30</v>
      </c>
      <c r="E5" s="3">
        <v>188810</v>
      </c>
      <c r="F5" s="3">
        <v>187521</v>
      </c>
      <c r="G5" s="3">
        <v>186651</v>
      </c>
      <c r="H5" s="3">
        <v>185309</v>
      </c>
      <c r="I5" s="3">
        <v>181702</v>
      </c>
      <c r="J5" s="3">
        <v>177681</v>
      </c>
      <c r="K5" s="3">
        <v>176727</v>
      </c>
      <c r="L5" s="3">
        <v>173338</v>
      </c>
      <c r="M5" s="3">
        <v>170994</v>
      </c>
      <c r="N5" s="3">
        <v>168945</v>
      </c>
      <c r="O5" s="3">
        <v>169027</v>
      </c>
      <c r="P5" s="3">
        <v>168025</v>
      </c>
      <c r="Q5" s="3">
        <v>170503</v>
      </c>
      <c r="R5" s="8">
        <f t="shared" si="0"/>
        <v>1289</v>
      </c>
      <c r="S5" s="8">
        <f t="shared" si="1"/>
        <v>11129</v>
      </c>
      <c r="T5" s="8">
        <f t="shared" si="2"/>
        <v>19783</v>
      </c>
      <c r="U5" s="10">
        <f t="shared" si="3"/>
        <v>0.6873896790226162</v>
      </c>
      <c r="V5" s="10">
        <f t="shared" si="4"/>
        <v>6.263472177666717</v>
      </c>
      <c r="W5" s="10">
        <f t="shared" si="5"/>
        <v>11.704047282386838</v>
      </c>
    </row>
    <row r="6" spans="1:23" ht="13.5" customHeight="1">
      <c r="A6" s="2" t="s">
        <v>31</v>
      </c>
      <c r="B6" s="2" t="s">
        <v>32</v>
      </c>
      <c r="C6" s="2" t="s">
        <v>33</v>
      </c>
      <c r="D6" s="4" t="s">
        <v>34</v>
      </c>
      <c r="E6" s="3">
        <v>56855</v>
      </c>
      <c r="F6" s="3">
        <v>56144</v>
      </c>
      <c r="G6" s="3">
        <v>53794</v>
      </c>
      <c r="H6" s="3">
        <v>53272</v>
      </c>
      <c r="I6" s="3">
        <v>52612</v>
      </c>
      <c r="J6" s="3">
        <v>52417</v>
      </c>
      <c r="K6" s="3">
        <v>52078</v>
      </c>
      <c r="L6" s="3">
        <v>50241</v>
      </c>
      <c r="M6" s="3">
        <v>47967</v>
      </c>
      <c r="N6" s="3">
        <v>47843</v>
      </c>
      <c r="O6" s="3">
        <v>47682</v>
      </c>
      <c r="P6" s="3">
        <v>47650</v>
      </c>
      <c r="Q6" s="3">
        <v>47187</v>
      </c>
      <c r="R6" s="8">
        <f t="shared" si="0"/>
        <v>711</v>
      </c>
      <c r="S6" s="8">
        <f t="shared" si="1"/>
        <v>4438</v>
      </c>
      <c r="T6" s="8">
        <f t="shared" si="2"/>
        <v>9173</v>
      </c>
      <c r="U6" s="10">
        <f t="shared" si="3"/>
        <v>1.2663864348817326</v>
      </c>
      <c r="V6" s="10">
        <f t="shared" si="4"/>
        <v>8.466718812598966</v>
      </c>
      <c r="W6" s="10">
        <f t="shared" si="5"/>
        <v>19.237867539113292</v>
      </c>
    </row>
    <row r="7" spans="1:23" ht="13.5" customHeight="1">
      <c r="A7" s="2" t="s">
        <v>35</v>
      </c>
      <c r="B7" s="2" t="s">
        <v>36</v>
      </c>
      <c r="C7" s="2" t="s">
        <v>37</v>
      </c>
      <c r="D7" s="4" t="s">
        <v>38</v>
      </c>
      <c r="E7" s="3">
        <v>148334</v>
      </c>
      <c r="F7" s="3">
        <v>146832</v>
      </c>
      <c r="G7" s="3">
        <v>145257</v>
      </c>
      <c r="H7" s="3">
        <v>143748</v>
      </c>
      <c r="I7" s="3">
        <v>143019</v>
      </c>
      <c r="J7" s="3">
        <v>139135</v>
      </c>
      <c r="K7" s="3">
        <v>138415</v>
      </c>
      <c r="L7" s="3">
        <v>136851</v>
      </c>
      <c r="M7" s="3">
        <v>136319</v>
      </c>
      <c r="N7" s="3">
        <v>136136</v>
      </c>
      <c r="O7" s="3">
        <v>136613</v>
      </c>
      <c r="P7" s="3">
        <v>134710</v>
      </c>
      <c r="Q7" s="3">
        <v>122510</v>
      </c>
      <c r="R7" s="8">
        <f t="shared" si="0"/>
        <v>1502</v>
      </c>
      <c r="S7" s="8">
        <f t="shared" si="1"/>
        <v>9199</v>
      </c>
      <c r="T7" s="8">
        <f t="shared" si="2"/>
        <v>11721</v>
      </c>
      <c r="U7" s="10">
        <f t="shared" si="3"/>
        <v>1.0229377792306855</v>
      </c>
      <c r="V7" s="10">
        <f t="shared" si="4"/>
        <v>6.611564308046142</v>
      </c>
      <c r="W7" s="10">
        <f t="shared" si="5"/>
        <v>8.579710569272324</v>
      </c>
    </row>
    <row r="8" spans="1:23" ht="13.5" customHeight="1">
      <c r="A8" s="2" t="s">
        <v>28</v>
      </c>
      <c r="B8" s="2" t="s">
        <v>31</v>
      </c>
      <c r="C8" s="2" t="s">
        <v>39</v>
      </c>
      <c r="D8" s="4" t="s">
        <v>40</v>
      </c>
      <c r="E8" s="3">
        <v>401270</v>
      </c>
      <c r="F8" s="3">
        <v>396570</v>
      </c>
      <c r="G8" s="3">
        <v>383107</v>
      </c>
      <c r="H8" s="3">
        <v>375048</v>
      </c>
      <c r="I8" s="3">
        <v>375773</v>
      </c>
      <c r="J8" s="3">
        <v>368974</v>
      </c>
      <c r="K8" s="3">
        <v>367277</v>
      </c>
      <c r="L8" s="3">
        <v>358462</v>
      </c>
      <c r="M8" s="3">
        <v>346720</v>
      </c>
      <c r="N8" s="3">
        <v>333925</v>
      </c>
      <c r="O8" s="3">
        <v>326993</v>
      </c>
      <c r="P8" s="3">
        <v>319181</v>
      </c>
      <c r="Q8" s="3">
        <v>304250</v>
      </c>
      <c r="R8" s="8">
        <f t="shared" si="0"/>
        <v>4700</v>
      </c>
      <c r="S8" s="8">
        <f t="shared" si="1"/>
        <v>32296</v>
      </c>
      <c r="T8" s="8">
        <f t="shared" si="2"/>
        <v>74277</v>
      </c>
      <c r="U8" s="10">
        <f t="shared" si="3"/>
        <v>1.1851627707592607</v>
      </c>
      <c r="V8" s="10">
        <f t="shared" si="4"/>
        <v>8.752920259964117</v>
      </c>
      <c r="W8" s="10">
        <f t="shared" si="5"/>
        <v>22.71516515644066</v>
      </c>
    </row>
    <row r="9" spans="1:23" ht="13.5" customHeight="1">
      <c r="A9" s="2" t="s">
        <v>41</v>
      </c>
      <c r="B9" s="2" t="s">
        <v>20</v>
      </c>
      <c r="C9" s="2" t="s">
        <v>33</v>
      </c>
      <c r="D9" s="4" t="s">
        <v>42</v>
      </c>
      <c r="E9" s="3">
        <v>1621537</v>
      </c>
      <c r="F9" s="3">
        <v>1615908</v>
      </c>
      <c r="G9" s="3">
        <v>1595110</v>
      </c>
      <c r="H9" s="3">
        <v>1605602</v>
      </c>
      <c r="I9" s="3">
        <v>1593075</v>
      </c>
      <c r="J9" s="3">
        <v>1578546</v>
      </c>
      <c r="K9" s="3">
        <v>1582738</v>
      </c>
      <c r="L9" s="3">
        <v>1527190</v>
      </c>
      <c r="M9" s="3">
        <v>1505325</v>
      </c>
      <c r="N9" s="3">
        <v>1496266</v>
      </c>
      <c r="O9" s="3">
        <v>1503451</v>
      </c>
      <c r="P9" s="3">
        <v>1505581</v>
      </c>
      <c r="Q9" s="3">
        <v>1508805</v>
      </c>
      <c r="R9" s="8">
        <f t="shared" si="0"/>
        <v>5629</v>
      </c>
      <c r="S9" s="8">
        <f t="shared" si="1"/>
        <v>42991</v>
      </c>
      <c r="T9" s="8">
        <f t="shared" si="2"/>
        <v>118086</v>
      </c>
      <c r="U9" s="10">
        <f t="shared" si="3"/>
        <v>0.3483490396730507</v>
      </c>
      <c r="V9" s="10">
        <f t="shared" si="4"/>
        <v>2.7234556357559425</v>
      </c>
      <c r="W9" s="10">
        <f t="shared" si="5"/>
        <v>7.854329805228105</v>
      </c>
    </row>
    <row r="10" spans="1:23" ht="13.5" customHeight="1">
      <c r="A10" s="2" t="s">
        <v>31</v>
      </c>
      <c r="B10" s="2" t="s">
        <v>41</v>
      </c>
      <c r="C10" s="2" t="s">
        <v>18</v>
      </c>
      <c r="D10" s="4" t="s">
        <v>43</v>
      </c>
      <c r="E10" s="3">
        <v>178966</v>
      </c>
      <c r="F10" s="3">
        <v>177879</v>
      </c>
      <c r="G10" s="3">
        <v>174075</v>
      </c>
      <c r="H10" s="3">
        <v>173676</v>
      </c>
      <c r="I10" s="3">
        <v>172421</v>
      </c>
      <c r="J10" s="3">
        <v>169682</v>
      </c>
      <c r="K10" s="3">
        <v>169317</v>
      </c>
      <c r="L10" s="3">
        <v>167962</v>
      </c>
      <c r="M10" s="3">
        <v>166251</v>
      </c>
      <c r="N10" s="3">
        <v>163358</v>
      </c>
      <c r="O10" s="3">
        <v>162802</v>
      </c>
      <c r="P10" s="3">
        <v>161984</v>
      </c>
      <c r="Q10" s="3">
        <v>163156</v>
      </c>
      <c r="R10" s="8">
        <f t="shared" si="0"/>
        <v>1087</v>
      </c>
      <c r="S10" s="8">
        <f t="shared" si="1"/>
        <v>9284</v>
      </c>
      <c r="T10" s="8">
        <f t="shared" si="2"/>
        <v>16164</v>
      </c>
      <c r="U10" s="10">
        <f t="shared" si="3"/>
        <v>0.6110895608812732</v>
      </c>
      <c r="V10" s="10">
        <f t="shared" si="4"/>
        <v>5.471411228061904</v>
      </c>
      <c r="W10" s="10">
        <f t="shared" si="5"/>
        <v>9.928624955467377</v>
      </c>
    </row>
    <row r="11" spans="1:23" ht="13.5" customHeight="1">
      <c r="A11" s="2" t="s">
        <v>35</v>
      </c>
      <c r="B11" s="2" t="s">
        <v>24</v>
      </c>
      <c r="C11" s="2" t="s">
        <v>44</v>
      </c>
      <c r="D11" s="4" t="s">
        <v>45</v>
      </c>
      <c r="E11" s="3">
        <v>93131</v>
      </c>
      <c r="F11" s="3">
        <v>92187</v>
      </c>
      <c r="G11" s="3">
        <v>90802</v>
      </c>
      <c r="H11" s="3">
        <v>90218</v>
      </c>
      <c r="I11" s="3">
        <v>89029</v>
      </c>
      <c r="J11" s="3">
        <v>88245</v>
      </c>
      <c r="K11" s="3">
        <v>87088</v>
      </c>
      <c r="L11" s="3">
        <v>84439</v>
      </c>
      <c r="M11" s="3">
        <v>82034</v>
      </c>
      <c r="N11" s="3">
        <v>82235</v>
      </c>
      <c r="O11" s="3">
        <v>78614</v>
      </c>
      <c r="P11" s="3">
        <v>78614</v>
      </c>
      <c r="Q11" s="3">
        <v>77768</v>
      </c>
      <c r="R11" s="8">
        <f t="shared" si="0"/>
        <v>944</v>
      </c>
      <c r="S11" s="8">
        <f t="shared" si="1"/>
        <v>4886</v>
      </c>
      <c r="T11" s="8">
        <f t="shared" si="2"/>
        <v>14517</v>
      </c>
      <c r="U11" s="10">
        <f t="shared" si="3"/>
        <v>1.024005553928428</v>
      </c>
      <c r="V11" s="10">
        <f t="shared" si="4"/>
        <v>5.53685761232931</v>
      </c>
      <c r="W11" s="10">
        <f t="shared" si="5"/>
        <v>18.46617650800112</v>
      </c>
    </row>
    <row r="12" spans="1:23" ht="13.5" customHeight="1">
      <c r="A12" s="2" t="s">
        <v>17</v>
      </c>
      <c r="B12" s="2" t="s">
        <v>35</v>
      </c>
      <c r="C12" s="2" t="s">
        <v>46</v>
      </c>
      <c r="D12" s="4" t="s">
        <v>47</v>
      </c>
      <c r="E12" s="3">
        <v>126766</v>
      </c>
      <c r="F12" s="3">
        <v>127200</v>
      </c>
      <c r="G12" s="3">
        <v>128554</v>
      </c>
      <c r="H12" s="3">
        <v>130561</v>
      </c>
      <c r="I12" s="3">
        <v>131813</v>
      </c>
      <c r="J12" s="3">
        <v>133242</v>
      </c>
      <c r="K12" s="3">
        <v>134989</v>
      </c>
      <c r="L12" s="3">
        <v>136236</v>
      </c>
      <c r="M12" s="3">
        <v>137971</v>
      </c>
      <c r="N12" s="3">
        <v>140061</v>
      </c>
      <c r="O12" s="3">
        <v>142449</v>
      </c>
      <c r="P12" s="3">
        <v>143129</v>
      </c>
      <c r="Q12" s="3">
        <v>145595</v>
      </c>
      <c r="R12" s="8">
        <f t="shared" si="0"/>
        <v>-434</v>
      </c>
      <c r="S12" s="8">
        <f t="shared" si="1"/>
        <v>-6476</v>
      </c>
      <c r="T12" s="8">
        <f t="shared" si="2"/>
        <v>-15683</v>
      </c>
      <c r="U12" s="10">
        <f t="shared" si="3"/>
        <v>-0.3411949685534591</v>
      </c>
      <c r="V12" s="10">
        <f t="shared" si="4"/>
        <v>-4.860329325588028</v>
      </c>
      <c r="W12" s="10">
        <f t="shared" si="5"/>
        <v>-11.00955429662546</v>
      </c>
    </row>
    <row r="13" spans="1:23" ht="13.5" customHeight="1">
      <c r="A13" s="2" t="s">
        <v>24</v>
      </c>
      <c r="B13" s="2" t="s">
        <v>48</v>
      </c>
      <c r="C13" s="2" t="s">
        <v>39</v>
      </c>
      <c r="D13" s="4" t="s">
        <v>49</v>
      </c>
      <c r="E13" s="3">
        <v>180005</v>
      </c>
      <c r="F13" s="3">
        <v>177924</v>
      </c>
      <c r="G13" s="3">
        <v>172624</v>
      </c>
      <c r="H13" s="3">
        <v>172110</v>
      </c>
      <c r="I13" s="3">
        <v>167455</v>
      </c>
      <c r="J13" s="3">
        <v>163088</v>
      </c>
      <c r="K13" s="3">
        <v>160714</v>
      </c>
      <c r="L13" s="3">
        <v>153225</v>
      </c>
      <c r="M13" s="3">
        <v>146563</v>
      </c>
      <c r="N13" s="3">
        <v>142285</v>
      </c>
      <c r="O13" s="3">
        <v>139712</v>
      </c>
      <c r="P13" s="3">
        <v>137741</v>
      </c>
      <c r="Q13" s="3">
        <v>135729</v>
      </c>
      <c r="R13" s="8">
        <f t="shared" si="0"/>
        <v>2081</v>
      </c>
      <c r="S13" s="8">
        <f t="shared" si="1"/>
        <v>16917</v>
      </c>
      <c r="T13" s="8">
        <f t="shared" si="2"/>
        <v>40293</v>
      </c>
      <c r="U13" s="10">
        <f t="shared" si="3"/>
        <v>1.1696005035858006</v>
      </c>
      <c r="V13" s="10">
        <f t="shared" si="4"/>
        <v>10.3729274992642</v>
      </c>
      <c r="W13" s="10">
        <f t="shared" si="5"/>
        <v>28.840042372881356</v>
      </c>
    </row>
    <row r="14" spans="1:23" ht="13.5" customHeight="1">
      <c r="A14" s="2" t="s">
        <v>20</v>
      </c>
      <c r="B14" s="2" t="s">
        <v>50</v>
      </c>
      <c r="C14" s="2" t="s">
        <v>51</v>
      </c>
      <c r="D14" s="4" t="s">
        <v>52</v>
      </c>
      <c r="E14" s="3">
        <v>74014</v>
      </c>
      <c r="F14" s="3">
        <v>72208</v>
      </c>
      <c r="G14" s="3">
        <v>71005</v>
      </c>
      <c r="H14" s="3">
        <v>70124</v>
      </c>
      <c r="I14" s="3">
        <v>69063</v>
      </c>
      <c r="J14" s="3">
        <v>67401</v>
      </c>
      <c r="K14" s="3">
        <v>65703</v>
      </c>
      <c r="L14" s="3">
        <v>65084</v>
      </c>
      <c r="M14" s="3">
        <v>61280</v>
      </c>
      <c r="N14" s="3">
        <v>60243</v>
      </c>
      <c r="O14" s="3">
        <v>61138</v>
      </c>
      <c r="P14" s="3">
        <v>61138</v>
      </c>
      <c r="Q14" s="3">
        <v>59392</v>
      </c>
      <c r="R14" s="8">
        <f t="shared" si="0"/>
        <v>1806</v>
      </c>
      <c r="S14" s="8">
        <f t="shared" si="1"/>
        <v>6613</v>
      </c>
      <c r="T14" s="8">
        <f t="shared" si="2"/>
        <v>12876</v>
      </c>
      <c r="U14" s="10">
        <f t="shared" si="3"/>
        <v>2.501107910480833</v>
      </c>
      <c r="V14" s="10">
        <f t="shared" si="4"/>
        <v>9.811427130161274</v>
      </c>
      <c r="W14" s="10">
        <f t="shared" si="5"/>
        <v>21.06055153914096</v>
      </c>
    </row>
    <row r="15" spans="1:23" ht="13.5" customHeight="1">
      <c r="A15" s="2" t="s">
        <v>17</v>
      </c>
      <c r="B15" s="2" t="s">
        <v>53</v>
      </c>
      <c r="C15" s="2" t="s">
        <v>54</v>
      </c>
      <c r="D15" s="4" t="s">
        <v>55</v>
      </c>
      <c r="E15" s="3">
        <v>328428</v>
      </c>
      <c r="F15" s="3">
        <v>325453</v>
      </c>
      <c r="G15" s="3">
        <v>323600</v>
      </c>
      <c r="H15" s="3">
        <v>322867</v>
      </c>
      <c r="I15" s="3">
        <v>321164</v>
      </c>
      <c r="J15" s="3">
        <v>319692</v>
      </c>
      <c r="K15" s="3">
        <v>318628</v>
      </c>
      <c r="L15" s="3">
        <v>314805</v>
      </c>
      <c r="M15" s="3">
        <v>314034</v>
      </c>
      <c r="N15" s="3">
        <v>313463</v>
      </c>
      <c r="O15" s="3">
        <v>311708</v>
      </c>
      <c r="P15" s="3">
        <v>309961</v>
      </c>
      <c r="Q15" s="3">
        <v>306248</v>
      </c>
      <c r="R15" s="8">
        <f t="shared" si="0"/>
        <v>2975</v>
      </c>
      <c r="S15" s="8">
        <f t="shared" si="1"/>
        <v>8736</v>
      </c>
      <c r="T15" s="8">
        <f t="shared" si="2"/>
        <v>16720</v>
      </c>
      <c r="U15" s="10">
        <f t="shared" si="3"/>
        <v>0.9141104859995145</v>
      </c>
      <c r="V15" s="10">
        <f t="shared" si="4"/>
        <v>2.732630156525656</v>
      </c>
      <c r="W15" s="10">
        <f t="shared" si="5"/>
        <v>5.363994507680265</v>
      </c>
    </row>
    <row r="16" spans="1:23" ht="13.5" customHeight="1">
      <c r="A16" s="2" t="s">
        <v>48</v>
      </c>
      <c r="B16" s="2" t="s">
        <v>56</v>
      </c>
      <c r="C16" s="2" t="s">
        <v>57</v>
      </c>
      <c r="D16" s="4" t="s">
        <v>58</v>
      </c>
      <c r="E16" s="3">
        <v>246056</v>
      </c>
      <c r="F16" s="3">
        <v>245164</v>
      </c>
      <c r="G16" s="3">
        <v>244388</v>
      </c>
      <c r="H16" s="3">
        <v>243320</v>
      </c>
      <c r="I16" s="3">
        <v>243349</v>
      </c>
      <c r="J16" s="3">
        <v>242846</v>
      </c>
      <c r="K16" s="3">
        <v>243902</v>
      </c>
      <c r="L16" s="3">
        <v>242458</v>
      </c>
      <c r="M16" s="3">
        <v>239434</v>
      </c>
      <c r="N16" s="3">
        <v>241769</v>
      </c>
      <c r="O16" s="3">
        <v>243402</v>
      </c>
      <c r="P16" s="3">
        <v>243134</v>
      </c>
      <c r="Q16" s="3">
        <v>243785</v>
      </c>
      <c r="R16" s="8">
        <f t="shared" si="0"/>
        <v>892</v>
      </c>
      <c r="S16" s="8">
        <f t="shared" si="1"/>
        <v>3210</v>
      </c>
      <c r="T16" s="8">
        <f t="shared" si="2"/>
        <v>2654</v>
      </c>
      <c r="U16" s="10">
        <f t="shared" si="3"/>
        <v>0.3638380838948622</v>
      </c>
      <c r="V16" s="10">
        <f t="shared" si="4"/>
        <v>1.3218253543397873</v>
      </c>
      <c r="W16" s="10">
        <f t="shared" si="5"/>
        <v>1.0903772360128512</v>
      </c>
    </row>
    <row r="17" spans="1:23" ht="13.5" customHeight="1">
      <c r="A17" s="2" t="s">
        <v>20</v>
      </c>
      <c r="B17" s="2" t="s">
        <v>16</v>
      </c>
      <c r="C17" s="2" t="s">
        <v>59</v>
      </c>
      <c r="D17" s="4" t="s">
        <v>60</v>
      </c>
      <c r="E17" s="3">
        <v>55866</v>
      </c>
      <c r="F17" s="3">
        <v>54600</v>
      </c>
      <c r="G17" s="3">
        <v>52980</v>
      </c>
      <c r="H17" s="3">
        <v>51205</v>
      </c>
      <c r="I17" s="3">
        <v>49912</v>
      </c>
      <c r="J17" s="3">
        <v>47862</v>
      </c>
      <c r="K17" s="3">
        <v>47201</v>
      </c>
      <c r="L17" s="3">
        <v>46859</v>
      </c>
      <c r="M17" s="3">
        <v>46491</v>
      </c>
      <c r="N17" s="3">
        <v>45707</v>
      </c>
      <c r="O17" s="3">
        <v>45100</v>
      </c>
      <c r="P17" s="3">
        <v>44558</v>
      </c>
      <c r="Q17" s="3">
        <v>43733</v>
      </c>
      <c r="R17" s="8">
        <f t="shared" si="0"/>
        <v>1266</v>
      </c>
      <c r="S17" s="8">
        <f t="shared" si="1"/>
        <v>8004</v>
      </c>
      <c r="T17" s="8">
        <f t="shared" si="2"/>
        <v>10766</v>
      </c>
      <c r="U17" s="10">
        <f t="shared" si="3"/>
        <v>2.318681318681319</v>
      </c>
      <c r="V17" s="10">
        <f t="shared" si="4"/>
        <v>16.723078851698634</v>
      </c>
      <c r="W17" s="10">
        <f t="shared" si="5"/>
        <v>23.87139689578714</v>
      </c>
    </row>
    <row r="18" spans="1:23" ht="13.5" customHeight="1">
      <c r="A18" s="2" t="s">
        <v>41</v>
      </c>
      <c r="B18" s="2" t="s">
        <v>61</v>
      </c>
      <c r="C18" s="2" t="s">
        <v>62</v>
      </c>
      <c r="D18" s="4" t="s">
        <v>63</v>
      </c>
      <c r="E18" s="3">
        <v>96188</v>
      </c>
      <c r="F18" s="3">
        <v>94484</v>
      </c>
      <c r="G18" s="3">
        <v>92186</v>
      </c>
      <c r="H18" s="3">
        <v>89890</v>
      </c>
      <c r="I18" s="3">
        <v>86672</v>
      </c>
      <c r="J18" s="3">
        <v>83531</v>
      </c>
      <c r="K18" s="3">
        <v>81220</v>
      </c>
      <c r="L18" s="3">
        <v>77475</v>
      </c>
      <c r="M18" s="3">
        <v>75256</v>
      </c>
      <c r="N18" s="3">
        <v>73637</v>
      </c>
      <c r="O18" s="3">
        <v>72682</v>
      </c>
      <c r="P18" s="3">
        <v>71858</v>
      </c>
      <c r="Q18" s="3">
        <v>70576</v>
      </c>
      <c r="R18" s="8">
        <f t="shared" si="0"/>
        <v>1704</v>
      </c>
      <c r="S18" s="8">
        <f t="shared" si="1"/>
        <v>12657</v>
      </c>
      <c r="T18" s="8">
        <f t="shared" si="2"/>
        <v>23506</v>
      </c>
      <c r="U18" s="10">
        <f t="shared" si="3"/>
        <v>1.803479954277973</v>
      </c>
      <c r="V18" s="10">
        <f t="shared" si="4"/>
        <v>15.152458368749327</v>
      </c>
      <c r="W18" s="10">
        <f t="shared" si="5"/>
        <v>32.34088219916898</v>
      </c>
    </row>
    <row r="19" spans="1:23" ht="13.5" customHeight="1">
      <c r="A19" s="2" t="s">
        <v>17</v>
      </c>
      <c r="B19" s="2" t="s">
        <v>64</v>
      </c>
      <c r="C19" s="2" t="s">
        <v>65</v>
      </c>
      <c r="D19" s="4" t="s">
        <v>66</v>
      </c>
      <c r="E19" s="3">
        <v>234325</v>
      </c>
      <c r="F19" s="3">
        <v>236988</v>
      </c>
      <c r="G19" s="3">
        <v>236207</v>
      </c>
      <c r="H19" s="3">
        <v>237929</v>
      </c>
      <c r="I19" s="3">
        <v>236982</v>
      </c>
      <c r="J19" s="3">
        <v>238292</v>
      </c>
      <c r="K19" s="3">
        <v>237663</v>
      </c>
      <c r="L19" s="3">
        <v>240522</v>
      </c>
      <c r="M19" s="3">
        <v>243341</v>
      </c>
      <c r="N19" s="3">
        <v>244486</v>
      </c>
      <c r="O19" s="3">
        <v>244767</v>
      </c>
      <c r="P19" s="3">
        <v>241471</v>
      </c>
      <c r="Q19" s="3">
        <v>245640</v>
      </c>
      <c r="R19" s="8">
        <f t="shared" si="0"/>
        <v>-2663</v>
      </c>
      <c r="S19" s="8">
        <f t="shared" si="1"/>
        <v>-3967</v>
      </c>
      <c r="T19" s="8">
        <f t="shared" si="2"/>
        <v>-10442</v>
      </c>
      <c r="U19" s="10">
        <f t="shared" si="3"/>
        <v>-1.1236855874559049</v>
      </c>
      <c r="V19" s="10">
        <f t="shared" si="4"/>
        <v>-1.6647642388330284</v>
      </c>
      <c r="W19" s="10">
        <f t="shared" si="5"/>
        <v>-4.266097962552141</v>
      </c>
    </row>
    <row r="20" spans="1:23" ht="13.5" customHeight="1">
      <c r="A20" s="2" t="s">
        <v>20</v>
      </c>
      <c r="B20" s="2" t="s">
        <v>67</v>
      </c>
      <c r="C20" s="2" t="s">
        <v>68</v>
      </c>
      <c r="D20" s="4" t="s">
        <v>69</v>
      </c>
      <c r="E20" s="3">
        <v>83039</v>
      </c>
      <c r="F20" s="3">
        <v>81221</v>
      </c>
      <c r="G20" s="3">
        <v>77925</v>
      </c>
      <c r="H20" s="3">
        <v>75493</v>
      </c>
      <c r="I20" s="3">
        <v>73719</v>
      </c>
      <c r="J20" s="3">
        <v>71815</v>
      </c>
      <c r="K20" s="3">
        <v>70732</v>
      </c>
      <c r="L20" s="3">
        <v>69098</v>
      </c>
      <c r="M20" s="3">
        <v>67640</v>
      </c>
      <c r="N20" s="3">
        <v>66103</v>
      </c>
      <c r="O20" s="3">
        <v>69959</v>
      </c>
      <c r="P20" s="3">
        <v>68721</v>
      </c>
      <c r="Q20" s="3">
        <v>67108</v>
      </c>
      <c r="R20" s="8">
        <f t="shared" si="0"/>
        <v>1818</v>
      </c>
      <c r="S20" s="8">
        <f t="shared" si="1"/>
        <v>11224</v>
      </c>
      <c r="T20" s="8">
        <f t="shared" si="2"/>
        <v>13080</v>
      </c>
      <c r="U20" s="10">
        <f t="shared" si="3"/>
        <v>2.238337375801825</v>
      </c>
      <c r="V20" s="10">
        <f t="shared" si="4"/>
        <v>15.629046856506301</v>
      </c>
      <c r="W20" s="10">
        <f t="shared" si="5"/>
        <v>18.696665189611057</v>
      </c>
    </row>
    <row r="21" spans="1:23" ht="13.5" customHeight="1">
      <c r="A21" s="2" t="s">
        <v>16</v>
      </c>
      <c r="B21" s="2" t="s">
        <v>70</v>
      </c>
      <c r="C21" s="2" t="s">
        <v>71</v>
      </c>
      <c r="D21" s="4" t="s">
        <v>72</v>
      </c>
      <c r="E21" s="3">
        <v>185357</v>
      </c>
      <c r="F21" s="3">
        <v>184248</v>
      </c>
      <c r="G21" s="3">
        <v>183090</v>
      </c>
      <c r="H21" s="3">
        <v>183308</v>
      </c>
      <c r="I21" s="3">
        <v>182930</v>
      </c>
      <c r="J21" s="3">
        <v>182644</v>
      </c>
      <c r="K21" s="3">
        <v>181811</v>
      </c>
      <c r="L21" s="3">
        <v>181700</v>
      </c>
      <c r="M21" s="3">
        <v>181064</v>
      </c>
      <c r="N21" s="3">
        <v>180277</v>
      </c>
      <c r="O21" s="3">
        <v>179208</v>
      </c>
      <c r="P21" s="3">
        <v>178229</v>
      </c>
      <c r="Q21" s="3">
        <v>176908</v>
      </c>
      <c r="R21" s="8">
        <f t="shared" si="0"/>
        <v>1109</v>
      </c>
      <c r="S21" s="8">
        <f t="shared" si="1"/>
        <v>2713</v>
      </c>
      <c r="T21" s="8">
        <f t="shared" si="2"/>
        <v>6149</v>
      </c>
      <c r="U21" s="10">
        <f t="shared" si="3"/>
        <v>0.6019061265251183</v>
      </c>
      <c r="V21" s="10">
        <f t="shared" si="4"/>
        <v>1.4854032982194871</v>
      </c>
      <c r="W21" s="10">
        <f t="shared" si="5"/>
        <v>3.43120842819517</v>
      </c>
    </row>
    <row r="22" spans="1:23" ht="13.5" customHeight="1">
      <c r="A22" s="2" t="s">
        <v>17</v>
      </c>
      <c r="B22" s="2" t="s">
        <v>73</v>
      </c>
      <c r="C22" s="2" t="s">
        <v>74</v>
      </c>
      <c r="D22" s="4" t="s">
        <v>75</v>
      </c>
      <c r="E22" s="3">
        <v>148806</v>
      </c>
      <c r="F22" s="3">
        <v>148027</v>
      </c>
      <c r="G22" s="3">
        <v>146173</v>
      </c>
      <c r="H22" s="3">
        <v>145763</v>
      </c>
      <c r="I22" s="3">
        <v>145150</v>
      </c>
      <c r="J22" s="3">
        <v>144369</v>
      </c>
      <c r="K22" s="3">
        <v>144831</v>
      </c>
      <c r="L22" s="3">
        <v>140862</v>
      </c>
      <c r="M22" s="3">
        <v>141334</v>
      </c>
      <c r="N22" s="3">
        <v>140985</v>
      </c>
      <c r="O22" s="3">
        <v>140583</v>
      </c>
      <c r="P22" s="3">
        <v>139991</v>
      </c>
      <c r="Q22" s="3">
        <v>140675</v>
      </c>
      <c r="R22" s="8">
        <f t="shared" si="0"/>
        <v>779</v>
      </c>
      <c r="S22" s="8">
        <f t="shared" si="1"/>
        <v>4437</v>
      </c>
      <c r="T22" s="8">
        <f t="shared" si="2"/>
        <v>8223</v>
      </c>
      <c r="U22" s="10">
        <f t="shared" si="3"/>
        <v>0.5262553453086262</v>
      </c>
      <c r="V22" s="10">
        <f t="shared" si="4"/>
        <v>3.0733744779003804</v>
      </c>
      <c r="W22" s="10">
        <f t="shared" si="5"/>
        <v>5.849213631804699</v>
      </c>
    </row>
    <row r="23" spans="1:23" ht="13.5" customHeight="1">
      <c r="A23" s="2" t="s">
        <v>21</v>
      </c>
      <c r="B23" s="2" t="s">
        <v>76</v>
      </c>
      <c r="C23" s="2" t="s">
        <v>77</v>
      </c>
      <c r="D23" s="4" t="s">
        <v>78</v>
      </c>
      <c r="E23" s="3">
        <v>52059</v>
      </c>
      <c r="F23" s="3">
        <v>51117</v>
      </c>
      <c r="G23" s="3">
        <v>49819</v>
      </c>
      <c r="H23" s="3">
        <v>49312</v>
      </c>
      <c r="I23" s="3">
        <v>48530</v>
      </c>
      <c r="J23" s="3">
        <v>47923</v>
      </c>
      <c r="K23" s="3">
        <v>47609</v>
      </c>
      <c r="L23" s="3">
        <v>46462</v>
      </c>
      <c r="M23" s="3">
        <v>45874</v>
      </c>
      <c r="N23" s="3">
        <v>45653</v>
      </c>
      <c r="O23" s="3">
        <v>45627</v>
      </c>
      <c r="P23" s="3">
        <v>45485</v>
      </c>
      <c r="Q23" s="3">
        <v>45607</v>
      </c>
      <c r="R23" s="8">
        <f t="shared" si="0"/>
        <v>942</v>
      </c>
      <c r="S23" s="8">
        <f t="shared" si="1"/>
        <v>4136</v>
      </c>
      <c r="T23" s="8">
        <f t="shared" si="2"/>
        <v>6432</v>
      </c>
      <c r="U23" s="10">
        <f t="shared" si="3"/>
        <v>1.8428311520629146</v>
      </c>
      <c r="V23" s="10">
        <f t="shared" si="4"/>
        <v>8.630511445443732</v>
      </c>
      <c r="W23" s="10">
        <f t="shared" si="5"/>
        <v>14.09691629955947</v>
      </c>
    </row>
    <row r="24" spans="1:23" ht="13.5" customHeight="1">
      <c r="A24" s="2" t="s">
        <v>17</v>
      </c>
      <c r="B24" s="2" t="s">
        <v>79</v>
      </c>
      <c r="C24" s="2" t="s">
        <v>80</v>
      </c>
      <c r="D24" s="4" t="s">
        <v>81</v>
      </c>
      <c r="E24" s="3">
        <v>116557</v>
      </c>
      <c r="F24" s="3">
        <v>116417</v>
      </c>
      <c r="G24" s="3">
        <v>116393</v>
      </c>
      <c r="H24" s="3">
        <v>116769</v>
      </c>
      <c r="I24" s="3">
        <v>116540</v>
      </c>
      <c r="J24" s="3">
        <v>115917</v>
      </c>
      <c r="K24" s="3">
        <v>115638</v>
      </c>
      <c r="L24" s="3">
        <v>112921</v>
      </c>
      <c r="M24" s="3">
        <v>111406</v>
      </c>
      <c r="N24" s="3">
        <v>110781</v>
      </c>
      <c r="O24" s="3">
        <v>109247</v>
      </c>
      <c r="P24" s="3">
        <v>107184</v>
      </c>
      <c r="Q24" s="3">
        <v>104776</v>
      </c>
      <c r="R24" s="8">
        <f t="shared" si="0"/>
        <v>140</v>
      </c>
      <c r="S24" s="8">
        <f t="shared" si="1"/>
        <v>640</v>
      </c>
      <c r="T24" s="8">
        <f t="shared" si="2"/>
        <v>7310</v>
      </c>
      <c r="U24" s="10">
        <f t="shared" si="3"/>
        <v>0.1202573507305634</v>
      </c>
      <c r="V24" s="10">
        <f t="shared" si="4"/>
        <v>0.5521191887298671</v>
      </c>
      <c r="W24" s="10">
        <f t="shared" si="5"/>
        <v>6.691259256547091</v>
      </c>
    </row>
    <row r="25" spans="1:23" ht="13.5" customHeight="1">
      <c r="A25" s="2" t="s">
        <v>31</v>
      </c>
      <c r="B25" s="2" t="s">
        <v>82</v>
      </c>
      <c r="C25" s="2" t="s">
        <v>83</v>
      </c>
      <c r="D25" s="4" t="s">
        <v>84</v>
      </c>
      <c r="E25" s="3">
        <v>134305</v>
      </c>
      <c r="F25" s="3">
        <v>135119</v>
      </c>
      <c r="G25" s="3">
        <v>135059</v>
      </c>
      <c r="H25" s="3">
        <v>136985</v>
      </c>
      <c r="I25" s="3">
        <v>136414</v>
      </c>
      <c r="J25" s="3">
        <v>135789</v>
      </c>
      <c r="K25" s="3">
        <v>135634</v>
      </c>
      <c r="L25" s="3">
        <v>135794</v>
      </c>
      <c r="M25" s="3">
        <v>137384</v>
      </c>
      <c r="N25" s="3">
        <v>138006</v>
      </c>
      <c r="O25" s="3">
        <v>139809</v>
      </c>
      <c r="P25" s="3">
        <v>139809</v>
      </c>
      <c r="Q25" s="3">
        <v>145242</v>
      </c>
      <c r="R25" s="8">
        <f t="shared" si="0"/>
        <v>-814</v>
      </c>
      <c r="S25" s="8">
        <f t="shared" si="1"/>
        <v>-1484</v>
      </c>
      <c r="T25" s="8">
        <f t="shared" si="2"/>
        <v>-5504</v>
      </c>
      <c r="U25" s="10">
        <f t="shared" si="3"/>
        <v>-0.6024319303724864</v>
      </c>
      <c r="V25" s="10">
        <f t="shared" si="4"/>
        <v>-1.092872029398552</v>
      </c>
      <c r="W25" s="10">
        <f t="shared" si="5"/>
        <v>-3.9367994907337867</v>
      </c>
    </row>
    <row r="26" spans="1:23" ht="13.5" customHeight="1">
      <c r="A26" s="2" t="s">
        <v>41</v>
      </c>
      <c r="B26" s="2" t="s">
        <v>85</v>
      </c>
      <c r="C26" s="2" t="s">
        <v>86</v>
      </c>
      <c r="D26" s="4" t="s">
        <v>87</v>
      </c>
      <c r="E26" s="3">
        <v>135919</v>
      </c>
      <c r="F26" s="3">
        <v>131731</v>
      </c>
      <c r="G26" s="3">
        <v>127314</v>
      </c>
      <c r="H26" s="3">
        <v>125677</v>
      </c>
      <c r="I26" s="3">
        <v>124709</v>
      </c>
      <c r="J26" s="3">
        <v>119935</v>
      </c>
      <c r="K26" s="3">
        <v>118035</v>
      </c>
      <c r="L26" s="3">
        <v>115000</v>
      </c>
      <c r="M26" s="3">
        <v>113040</v>
      </c>
      <c r="N26" s="3">
        <v>112194</v>
      </c>
      <c r="O26" s="3">
        <v>112207</v>
      </c>
      <c r="P26" s="3">
        <v>112207</v>
      </c>
      <c r="Q26" s="3">
        <v>112035</v>
      </c>
      <c r="R26" s="8">
        <f t="shared" si="0"/>
        <v>4188</v>
      </c>
      <c r="S26" s="8">
        <f t="shared" si="1"/>
        <v>15984</v>
      </c>
      <c r="T26" s="8">
        <f t="shared" si="2"/>
        <v>23712</v>
      </c>
      <c r="U26" s="10">
        <f t="shared" si="3"/>
        <v>3.179206109419954</v>
      </c>
      <c r="V26" s="10">
        <f t="shared" si="4"/>
        <v>13.32721891024305</v>
      </c>
      <c r="W26" s="10">
        <f t="shared" si="5"/>
        <v>21.132371420677853</v>
      </c>
    </row>
    <row r="27" spans="1:23" ht="13.5" customHeight="1">
      <c r="A27" s="2" t="s">
        <v>61</v>
      </c>
      <c r="B27" s="2" t="s">
        <v>88</v>
      </c>
      <c r="C27" s="2" t="s">
        <v>83</v>
      </c>
      <c r="D27" s="4" t="s">
        <v>89</v>
      </c>
      <c r="E27" s="3">
        <v>152107</v>
      </c>
      <c r="F27" s="3">
        <v>150071</v>
      </c>
      <c r="G27" s="3">
        <v>145866</v>
      </c>
      <c r="H27" s="3">
        <v>147036</v>
      </c>
      <c r="I27" s="3">
        <v>144935</v>
      </c>
      <c r="J27" s="3">
        <v>141568</v>
      </c>
      <c r="K27" s="3">
        <v>139615</v>
      </c>
      <c r="L27" s="3">
        <v>136841</v>
      </c>
      <c r="M27" s="3">
        <v>131655</v>
      </c>
      <c r="N27" s="3">
        <v>128493</v>
      </c>
      <c r="O27" s="3">
        <v>127093</v>
      </c>
      <c r="P27" s="3">
        <v>125617</v>
      </c>
      <c r="Q27" s="3">
        <v>123841</v>
      </c>
      <c r="R27" s="8">
        <f t="shared" si="0"/>
        <v>2036</v>
      </c>
      <c r="S27" s="8">
        <f t="shared" si="1"/>
        <v>10539</v>
      </c>
      <c r="T27" s="8">
        <f t="shared" si="2"/>
        <v>25014</v>
      </c>
      <c r="U27" s="10">
        <f t="shared" si="3"/>
        <v>1.3566911661813408</v>
      </c>
      <c r="V27" s="10">
        <f t="shared" si="4"/>
        <v>7.444478978300181</v>
      </c>
      <c r="W27" s="10">
        <f t="shared" si="5"/>
        <v>19.68165044494976</v>
      </c>
    </row>
    <row r="28" spans="1:23" ht="13.5" customHeight="1">
      <c r="A28" s="2" t="s">
        <v>48</v>
      </c>
      <c r="B28" s="2" t="s">
        <v>90</v>
      </c>
      <c r="C28" s="2" t="s">
        <v>91</v>
      </c>
      <c r="D28" s="4" t="s">
        <v>92</v>
      </c>
      <c r="E28" s="3">
        <v>96678</v>
      </c>
      <c r="F28" s="3">
        <v>95416</v>
      </c>
      <c r="G28" s="3">
        <v>93853</v>
      </c>
      <c r="H28" s="3">
        <v>93450</v>
      </c>
      <c r="I28" s="3">
        <v>92271</v>
      </c>
      <c r="J28" s="3">
        <v>91426</v>
      </c>
      <c r="K28" s="3">
        <v>91158</v>
      </c>
      <c r="L28" s="3">
        <v>89509</v>
      </c>
      <c r="M28" s="3">
        <v>88901</v>
      </c>
      <c r="N28" s="3">
        <v>88235</v>
      </c>
      <c r="O28" s="3">
        <v>87480</v>
      </c>
      <c r="P28" s="3">
        <v>86620</v>
      </c>
      <c r="Q28" s="3">
        <v>85174</v>
      </c>
      <c r="R28" s="8">
        <f t="shared" si="0"/>
        <v>1262</v>
      </c>
      <c r="S28" s="8">
        <f t="shared" si="1"/>
        <v>5252</v>
      </c>
      <c r="T28" s="8">
        <f t="shared" si="2"/>
        <v>9198</v>
      </c>
      <c r="U28" s="10">
        <f t="shared" si="3"/>
        <v>1.3226293284145216</v>
      </c>
      <c r="V28" s="10">
        <f t="shared" si="4"/>
        <v>5.744536565090893</v>
      </c>
      <c r="W28" s="10">
        <f t="shared" si="5"/>
        <v>10.51440329218107</v>
      </c>
    </row>
    <row r="29" spans="1:23" ht="13.5" customHeight="1">
      <c r="A29" s="2" t="s">
        <v>50</v>
      </c>
      <c r="B29" s="2" t="s">
        <v>93</v>
      </c>
      <c r="C29" s="2" t="s">
        <v>62</v>
      </c>
      <c r="D29" s="4" t="s">
        <v>94</v>
      </c>
      <c r="E29" s="3">
        <v>3255944</v>
      </c>
      <c r="F29" s="3">
        <v>3213271</v>
      </c>
      <c r="G29" s="3">
        <v>3132463</v>
      </c>
      <c r="H29" s="3">
        <v>3128600</v>
      </c>
      <c r="I29" s="3">
        <v>3155359</v>
      </c>
      <c r="J29" s="3">
        <v>3099834</v>
      </c>
      <c r="K29" s="3">
        <v>3092759</v>
      </c>
      <c r="L29" s="3">
        <v>3016788</v>
      </c>
      <c r="M29" s="3">
        <v>2957058</v>
      </c>
      <c r="N29" s="3">
        <v>2882860</v>
      </c>
      <c r="O29" s="3">
        <v>2879052</v>
      </c>
      <c r="P29" s="3">
        <v>2881506</v>
      </c>
      <c r="Q29" s="3">
        <v>2866850</v>
      </c>
      <c r="R29" s="8">
        <f t="shared" si="0"/>
        <v>42673</v>
      </c>
      <c r="S29" s="8">
        <f t="shared" si="1"/>
        <v>156110</v>
      </c>
      <c r="T29" s="8">
        <f t="shared" si="2"/>
        <v>376892</v>
      </c>
      <c r="U29" s="10">
        <f t="shared" si="3"/>
        <v>1.3280236867665378</v>
      </c>
      <c r="V29" s="10">
        <f t="shared" si="4"/>
        <v>5.036076125366713</v>
      </c>
      <c r="W29" s="10">
        <f t="shared" si="5"/>
        <v>13.090836844905892</v>
      </c>
    </row>
    <row r="30" spans="1:23" ht="13.5" customHeight="1">
      <c r="A30" s="2" t="s">
        <v>17</v>
      </c>
      <c r="B30" s="2" t="s">
        <v>95</v>
      </c>
      <c r="C30" s="2" t="s">
        <v>96</v>
      </c>
      <c r="D30" s="4" t="s">
        <v>97</v>
      </c>
      <c r="E30" s="3">
        <v>568305</v>
      </c>
      <c r="F30" s="3">
        <v>566447</v>
      </c>
      <c r="G30" s="3">
        <v>561250</v>
      </c>
      <c r="H30" s="3">
        <v>560631</v>
      </c>
      <c r="I30" s="3">
        <v>558287</v>
      </c>
      <c r="J30" s="3">
        <v>547731</v>
      </c>
      <c r="K30" s="3">
        <v>547105</v>
      </c>
      <c r="L30" s="3">
        <v>535686</v>
      </c>
      <c r="M30" s="3">
        <v>534207</v>
      </c>
      <c r="N30" s="3">
        <v>531565</v>
      </c>
      <c r="O30" s="3">
        <v>530553</v>
      </c>
      <c r="P30" s="3">
        <v>528079</v>
      </c>
      <c r="Q30" s="3">
        <v>549135</v>
      </c>
      <c r="R30" s="8">
        <f t="shared" si="0"/>
        <v>1858</v>
      </c>
      <c r="S30" s="8">
        <f t="shared" si="1"/>
        <v>20574</v>
      </c>
      <c r="T30" s="8">
        <f t="shared" si="2"/>
        <v>37752</v>
      </c>
      <c r="U30" s="10">
        <f t="shared" si="3"/>
        <v>0.328009504861002</v>
      </c>
      <c r="V30" s="10">
        <f t="shared" si="4"/>
        <v>3.7562234016332834</v>
      </c>
      <c r="W30" s="10">
        <f t="shared" si="5"/>
        <v>7.115594483491753</v>
      </c>
    </row>
    <row r="31" spans="1:23" ht="13.5" customHeight="1">
      <c r="A31" s="2" t="s">
        <v>53</v>
      </c>
      <c r="B31" s="2" t="s">
        <v>98</v>
      </c>
      <c r="C31" s="2" t="s">
        <v>57</v>
      </c>
      <c r="D31" s="4" t="s">
        <v>99</v>
      </c>
      <c r="E31" s="3">
        <v>436870</v>
      </c>
      <c r="F31" s="3">
        <v>430571</v>
      </c>
      <c r="G31" s="3">
        <v>422861</v>
      </c>
      <c r="H31" s="3">
        <v>416996</v>
      </c>
      <c r="I31" s="3">
        <v>409810</v>
      </c>
      <c r="J31" s="3">
        <v>398815</v>
      </c>
      <c r="K31" s="3">
        <v>391146</v>
      </c>
      <c r="L31" s="3">
        <v>377888</v>
      </c>
      <c r="M31" s="3">
        <v>367189</v>
      </c>
      <c r="N31" s="3">
        <v>357166</v>
      </c>
      <c r="O31" s="3">
        <v>353504</v>
      </c>
      <c r="P31" s="3">
        <v>349040</v>
      </c>
      <c r="Q31" s="3">
        <v>345759</v>
      </c>
      <c r="R31" s="8">
        <f t="shared" si="0"/>
        <v>6299</v>
      </c>
      <c r="S31" s="8">
        <f t="shared" si="1"/>
        <v>38055</v>
      </c>
      <c r="T31" s="8">
        <f t="shared" si="2"/>
        <v>83366</v>
      </c>
      <c r="U31" s="10">
        <f t="shared" si="3"/>
        <v>1.4629410712751207</v>
      </c>
      <c r="V31" s="10">
        <f t="shared" si="4"/>
        <v>9.542018229003423</v>
      </c>
      <c r="W31" s="10">
        <f t="shared" si="5"/>
        <v>23.582760025346246</v>
      </c>
    </row>
    <row r="32" spans="1:23" ht="13.5" customHeight="1">
      <c r="A32" s="2" t="s">
        <v>56</v>
      </c>
      <c r="B32" s="2" t="s">
        <v>100</v>
      </c>
      <c r="C32" s="2" t="s">
        <v>101</v>
      </c>
      <c r="D32" s="4" t="s">
        <v>102</v>
      </c>
      <c r="E32" s="3">
        <v>198491</v>
      </c>
      <c r="F32" s="3">
        <v>197275</v>
      </c>
      <c r="G32" s="3">
        <v>194894</v>
      </c>
      <c r="H32" s="3">
        <v>195769</v>
      </c>
      <c r="I32" s="3">
        <v>193328</v>
      </c>
      <c r="J32" s="3">
        <v>191865</v>
      </c>
      <c r="K32" s="3">
        <v>190937</v>
      </c>
      <c r="L32" s="3">
        <v>189364</v>
      </c>
      <c r="M32" s="3">
        <v>186245</v>
      </c>
      <c r="N32" s="3">
        <v>182666</v>
      </c>
      <c r="O32" s="3">
        <v>180483</v>
      </c>
      <c r="P32" s="3">
        <v>171150</v>
      </c>
      <c r="Q32" s="3">
        <v>166279</v>
      </c>
      <c r="R32" s="8">
        <f t="shared" si="0"/>
        <v>1216</v>
      </c>
      <c r="S32" s="8">
        <f t="shared" si="1"/>
        <v>6626</v>
      </c>
      <c r="T32" s="8">
        <f t="shared" si="2"/>
        <v>18008</v>
      </c>
      <c r="U32" s="10">
        <f t="shared" si="3"/>
        <v>0.6163984285895324</v>
      </c>
      <c r="V32" s="10">
        <f t="shared" si="4"/>
        <v>3.4534698876814427</v>
      </c>
      <c r="W32" s="10">
        <f t="shared" si="5"/>
        <v>9.977671027188157</v>
      </c>
    </row>
    <row r="33" spans="1:23" ht="13.5" customHeight="1">
      <c r="A33" s="2" t="s">
        <v>48</v>
      </c>
      <c r="B33" s="2" t="s">
        <v>103</v>
      </c>
      <c r="C33" s="2" t="s">
        <v>104</v>
      </c>
      <c r="D33" s="4" t="s">
        <v>105</v>
      </c>
      <c r="E33" s="3">
        <v>107742</v>
      </c>
      <c r="F33" s="3">
        <v>107057</v>
      </c>
      <c r="G33" s="3">
        <v>107186</v>
      </c>
      <c r="H33" s="3">
        <v>108137</v>
      </c>
      <c r="I33" s="3">
        <v>108358</v>
      </c>
      <c r="J33" s="3">
        <v>108600</v>
      </c>
      <c r="K33" s="3">
        <v>109475</v>
      </c>
      <c r="L33" s="3">
        <v>109011</v>
      </c>
      <c r="M33" s="3">
        <v>109051</v>
      </c>
      <c r="N33" s="3">
        <v>108647</v>
      </c>
      <c r="O33" s="3">
        <v>109120</v>
      </c>
      <c r="P33" s="3">
        <v>107965</v>
      </c>
      <c r="Q33" s="3">
        <v>107060</v>
      </c>
      <c r="R33" s="8">
        <f t="shared" si="0"/>
        <v>685</v>
      </c>
      <c r="S33" s="8">
        <f t="shared" si="1"/>
        <v>-858</v>
      </c>
      <c r="T33" s="8">
        <f t="shared" si="2"/>
        <v>-1378</v>
      </c>
      <c r="U33" s="10">
        <f t="shared" si="3"/>
        <v>0.6398460633120674</v>
      </c>
      <c r="V33" s="10">
        <f t="shared" si="4"/>
        <v>-0.7900552486187845</v>
      </c>
      <c r="W33" s="10">
        <f t="shared" si="5"/>
        <v>-1.2628299120234605</v>
      </c>
    </row>
    <row r="34" spans="1:23" ht="13.5" customHeight="1">
      <c r="A34" s="2" t="s">
        <v>25</v>
      </c>
      <c r="B34" s="2" t="s">
        <v>106</v>
      </c>
      <c r="C34" s="2" t="s">
        <v>107</v>
      </c>
      <c r="D34" s="4" t="s">
        <v>108</v>
      </c>
      <c r="E34" s="3">
        <v>224005</v>
      </c>
      <c r="F34" s="3">
        <v>220644</v>
      </c>
      <c r="G34" s="3">
        <v>216607</v>
      </c>
      <c r="H34" s="3">
        <v>214883</v>
      </c>
      <c r="I34" s="3">
        <v>212174</v>
      </c>
      <c r="J34" s="3">
        <v>209495</v>
      </c>
      <c r="K34" s="3">
        <v>207699</v>
      </c>
      <c r="L34" s="3">
        <v>202938</v>
      </c>
      <c r="M34" s="3">
        <v>201005</v>
      </c>
      <c r="N34" s="3">
        <v>200411</v>
      </c>
      <c r="O34" s="3">
        <v>200453</v>
      </c>
      <c r="P34" s="3">
        <v>199549</v>
      </c>
      <c r="Q34" s="3">
        <v>200049</v>
      </c>
      <c r="R34" s="8">
        <f aca="true" t="shared" si="6" ref="R34:R53">+E34-F34</f>
        <v>3361</v>
      </c>
      <c r="S34" s="8">
        <f aca="true" t="shared" si="7" ref="S34:S53">+E34-J34</f>
        <v>14510</v>
      </c>
      <c r="T34" s="8">
        <f aca="true" t="shared" si="8" ref="T34:T53">+E34-O34</f>
        <v>23552</v>
      </c>
      <c r="U34" s="10">
        <f aca="true" t="shared" si="9" ref="U34:U53">+R34*100/F34</f>
        <v>1.5232682511194504</v>
      </c>
      <c r="V34" s="10">
        <f aca="true" t="shared" si="10" ref="V34:V53">+S34*100/J34</f>
        <v>6.926179622425356</v>
      </c>
      <c r="W34" s="10">
        <f aca="true" t="shared" si="11" ref="W34:W53">+T34*100/O34</f>
        <v>11.74938763700219</v>
      </c>
    </row>
    <row r="35" spans="1:23" ht="13.5" customHeight="1">
      <c r="A35" s="2" t="s">
        <v>31</v>
      </c>
      <c r="B35" s="2" t="s">
        <v>109</v>
      </c>
      <c r="C35" s="2" t="s">
        <v>86</v>
      </c>
      <c r="D35" s="4" t="s">
        <v>110</v>
      </c>
      <c r="E35" s="3">
        <v>82651</v>
      </c>
      <c r="F35" s="3">
        <v>82626</v>
      </c>
      <c r="G35" s="3">
        <v>82286</v>
      </c>
      <c r="H35" s="3">
        <v>82263</v>
      </c>
      <c r="I35" s="3">
        <v>81439</v>
      </c>
      <c r="J35" s="3">
        <v>81207</v>
      </c>
      <c r="K35" s="3">
        <v>81378</v>
      </c>
      <c r="L35" s="3">
        <v>80801</v>
      </c>
      <c r="M35" s="3">
        <v>80836</v>
      </c>
      <c r="N35" s="3">
        <v>80613</v>
      </c>
      <c r="O35" s="3">
        <v>80332</v>
      </c>
      <c r="P35" s="3">
        <v>79745</v>
      </c>
      <c r="Q35" s="3">
        <v>78831</v>
      </c>
      <c r="R35" s="8">
        <f t="shared" si="6"/>
        <v>25</v>
      </c>
      <c r="S35" s="8">
        <f t="shared" si="7"/>
        <v>1444</v>
      </c>
      <c r="T35" s="8">
        <f t="shared" si="8"/>
        <v>2319</v>
      </c>
      <c r="U35" s="10">
        <f t="shared" si="9"/>
        <v>0.030256819887202576</v>
      </c>
      <c r="V35" s="10">
        <f t="shared" si="10"/>
        <v>1.7781718324774958</v>
      </c>
      <c r="W35" s="10">
        <f t="shared" si="11"/>
        <v>2.886769904894687</v>
      </c>
    </row>
    <row r="36" spans="1:23" ht="13.5" customHeight="1">
      <c r="A36" s="2" t="s">
        <v>32</v>
      </c>
      <c r="B36" s="2" t="s">
        <v>111</v>
      </c>
      <c r="C36" s="2" t="s">
        <v>112</v>
      </c>
      <c r="D36" s="4" t="s">
        <v>113</v>
      </c>
      <c r="E36" s="3">
        <v>381847</v>
      </c>
      <c r="F36" s="3">
        <v>381123</v>
      </c>
      <c r="G36" s="3">
        <v>377203</v>
      </c>
      <c r="H36" s="3">
        <v>377056</v>
      </c>
      <c r="I36" s="3">
        <v>378628</v>
      </c>
      <c r="J36" s="3">
        <v>376953</v>
      </c>
      <c r="K36" s="3">
        <v>377600</v>
      </c>
      <c r="L36" s="3">
        <v>370649</v>
      </c>
      <c r="M36" s="3">
        <v>364777</v>
      </c>
      <c r="N36" s="3">
        <v>358518</v>
      </c>
      <c r="O36" s="3">
        <v>354757</v>
      </c>
      <c r="P36" s="3">
        <v>352641</v>
      </c>
      <c r="Q36" s="3">
        <v>355563</v>
      </c>
      <c r="R36" s="8">
        <f t="shared" si="6"/>
        <v>724</v>
      </c>
      <c r="S36" s="8">
        <f t="shared" si="7"/>
        <v>4894</v>
      </c>
      <c r="T36" s="8">
        <f t="shared" si="8"/>
        <v>27090</v>
      </c>
      <c r="U36" s="10">
        <f t="shared" si="9"/>
        <v>0.18996491946169608</v>
      </c>
      <c r="V36" s="10">
        <f t="shared" si="10"/>
        <v>1.2983050937384766</v>
      </c>
      <c r="W36" s="10">
        <f t="shared" si="11"/>
        <v>7.636212957038198</v>
      </c>
    </row>
    <row r="37" spans="1:23" ht="13.5" customHeight="1">
      <c r="A37" s="2" t="s">
        <v>48</v>
      </c>
      <c r="B37" s="2" t="s">
        <v>114</v>
      </c>
      <c r="C37" s="2" t="s">
        <v>115</v>
      </c>
      <c r="D37" s="4" t="s">
        <v>116</v>
      </c>
      <c r="E37" s="3">
        <v>81576</v>
      </c>
      <c r="F37" s="3">
        <v>80749</v>
      </c>
      <c r="G37" s="3">
        <v>80202</v>
      </c>
      <c r="H37" s="3">
        <v>80096</v>
      </c>
      <c r="I37" s="3">
        <v>79372</v>
      </c>
      <c r="J37" s="3">
        <v>78715</v>
      </c>
      <c r="K37" s="3">
        <v>77993</v>
      </c>
      <c r="L37" s="3">
        <v>76798</v>
      </c>
      <c r="M37" s="3">
        <v>75864</v>
      </c>
      <c r="N37" s="3">
        <v>75212</v>
      </c>
      <c r="O37" s="3">
        <v>74139</v>
      </c>
      <c r="P37" s="3">
        <v>73871</v>
      </c>
      <c r="Q37" s="3">
        <v>74287</v>
      </c>
      <c r="R37" s="8">
        <f t="shared" si="6"/>
        <v>827</v>
      </c>
      <c r="S37" s="8">
        <f t="shared" si="7"/>
        <v>2861</v>
      </c>
      <c r="T37" s="8">
        <f t="shared" si="8"/>
        <v>7437</v>
      </c>
      <c r="U37" s="10">
        <f t="shared" si="9"/>
        <v>1.024161289923095</v>
      </c>
      <c r="V37" s="10">
        <f t="shared" si="10"/>
        <v>3.634631264689068</v>
      </c>
      <c r="W37" s="10">
        <f t="shared" si="11"/>
        <v>10.031157690284466</v>
      </c>
    </row>
    <row r="38" spans="1:23" ht="13.5" customHeight="1">
      <c r="A38" s="2" t="s">
        <v>31</v>
      </c>
      <c r="B38" s="2" t="s">
        <v>117</v>
      </c>
      <c r="C38" s="2" t="s">
        <v>118</v>
      </c>
      <c r="D38" s="4" t="s">
        <v>119</v>
      </c>
      <c r="E38" s="3">
        <v>155619</v>
      </c>
      <c r="F38" s="3">
        <v>155740</v>
      </c>
      <c r="G38" s="3">
        <v>155921</v>
      </c>
      <c r="H38" s="3">
        <v>159754</v>
      </c>
      <c r="I38" s="3">
        <v>160331</v>
      </c>
      <c r="J38" s="3">
        <v>160415</v>
      </c>
      <c r="K38" s="3">
        <v>157906</v>
      </c>
      <c r="L38" s="3">
        <v>156006</v>
      </c>
      <c r="M38" s="3">
        <v>158523</v>
      </c>
      <c r="N38" s="3">
        <v>158556</v>
      </c>
      <c r="O38" s="3">
        <v>158720</v>
      </c>
      <c r="P38" s="3">
        <v>158457</v>
      </c>
      <c r="Q38" s="3">
        <v>159225</v>
      </c>
      <c r="R38" s="8">
        <f t="shared" si="6"/>
        <v>-121</v>
      </c>
      <c r="S38" s="8">
        <f t="shared" si="7"/>
        <v>-4796</v>
      </c>
      <c r="T38" s="8">
        <f t="shared" si="8"/>
        <v>-3101</v>
      </c>
      <c r="U38" s="10">
        <f t="shared" si="9"/>
        <v>-0.07769359188390908</v>
      </c>
      <c r="V38" s="10">
        <f t="shared" si="10"/>
        <v>-2.989745348003616</v>
      </c>
      <c r="W38" s="10">
        <f t="shared" si="11"/>
        <v>-1.9537550403225807</v>
      </c>
    </row>
    <row r="39" spans="1:23" ht="13.5" customHeight="1">
      <c r="A39" s="2" t="s">
        <v>32</v>
      </c>
      <c r="B39" s="2" t="s">
        <v>120</v>
      </c>
      <c r="C39" s="2" t="s">
        <v>115</v>
      </c>
      <c r="D39" s="4" t="s">
        <v>121</v>
      </c>
      <c r="E39" s="3">
        <v>222417</v>
      </c>
      <c r="F39" s="3">
        <v>221956</v>
      </c>
      <c r="G39" s="3">
        <v>220902</v>
      </c>
      <c r="H39" s="3">
        <v>223148</v>
      </c>
      <c r="I39" s="3">
        <v>221567</v>
      </c>
      <c r="J39" s="3">
        <v>219446</v>
      </c>
      <c r="K39" s="3">
        <v>220022</v>
      </c>
      <c r="L39" s="3">
        <v>217415</v>
      </c>
      <c r="M39" s="3">
        <v>214153</v>
      </c>
      <c r="N39" s="3">
        <v>215132</v>
      </c>
      <c r="O39" s="3">
        <v>213050</v>
      </c>
      <c r="P39" s="3">
        <v>211930</v>
      </c>
      <c r="Q39" s="3">
        <v>203787</v>
      </c>
      <c r="R39" s="8">
        <f t="shared" si="6"/>
        <v>461</v>
      </c>
      <c r="S39" s="8">
        <f t="shared" si="7"/>
        <v>2971</v>
      </c>
      <c r="T39" s="8">
        <f t="shared" si="8"/>
        <v>9367</v>
      </c>
      <c r="U39" s="10">
        <f t="shared" si="9"/>
        <v>0.20769882319018185</v>
      </c>
      <c r="V39" s="10">
        <f t="shared" si="10"/>
        <v>1.353863820712157</v>
      </c>
      <c r="W39" s="10">
        <f t="shared" si="11"/>
        <v>4.396620511616991</v>
      </c>
    </row>
    <row r="40" spans="1:23" ht="13.5" customHeight="1">
      <c r="A40" s="2" t="s">
        <v>36</v>
      </c>
      <c r="B40" s="2" t="s">
        <v>122</v>
      </c>
      <c r="C40" s="2" t="s">
        <v>123</v>
      </c>
      <c r="D40" s="4" t="s">
        <v>124</v>
      </c>
      <c r="E40" s="3">
        <v>182700</v>
      </c>
      <c r="F40" s="3">
        <v>182302</v>
      </c>
      <c r="G40" s="3">
        <v>181802</v>
      </c>
      <c r="H40" s="3">
        <v>182926</v>
      </c>
      <c r="I40" s="3">
        <v>183955</v>
      </c>
      <c r="J40" s="3">
        <v>183799</v>
      </c>
      <c r="K40" s="3">
        <v>184778</v>
      </c>
      <c r="L40" s="3">
        <v>184661</v>
      </c>
      <c r="M40" s="3">
        <v>185231</v>
      </c>
      <c r="N40" s="3">
        <v>184264</v>
      </c>
      <c r="O40" s="3">
        <v>184165</v>
      </c>
      <c r="P40" s="3">
        <v>184165</v>
      </c>
      <c r="Q40" s="3">
        <v>185410</v>
      </c>
      <c r="R40" s="8">
        <f t="shared" si="6"/>
        <v>398</v>
      </c>
      <c r="S40" s="8">
        <f t="shared" si="7"/>
        <v>-1099</v>
      </c>
      <c r="T40" s="8">
        <f t="shared" si="8"/>
        <v>-1465</v>
      </c>
      <c r="U40" s="10">
        <f t="shared" si="9"/>
        <v>0.2183190529999671</v>
      </c>
      <c r="V40" s="10">
        <f t="shared" si="10"/>
        <v>-0.5979357885516243</v>
      </c>
      <c r="W40" s="10">
        <f t="shared" si="11"/>
        <v>-0.7954823120571227</v>
      </c>
    </row>
    <row r="41" spans="1:23" ht="13.5" customHeight="1">
      <c r="A41" s="2" t="s">
        <v>31</v>
      </c>
      <c r="B41" s="2" t="s">
        <v>125</v>
      </c>
      <c r="C41" s="2" t="s">
        <v>126</v>
      </c>
      <c r="D41" s="4" t="s">
        <v>127</v>
      </c>
      <c r="E41" s="3">
        <v>56660</v>
      </c>
      <c r="F41" s="3">
        <v>56858</v>
      </c>
      <c r="G41" s="3">
        <v>56047</v>
      </c>
      <c r="H41" s="3">
        <v>55476</v>
      </c>
      <c r="I41" s="3">
        <v>55942</v>
      </c>
      <c r="J41" s="3">
        <v>55586</v>
      </c>
      <c r="K41" s="3">
        <v>55640</v>
      </c>
      <c r="L41" s="3">
        <v>54945</v>
      </c>
      <c r="M41" s="3">
        <v>54039</v>
      </c>
      <c r="N41" s="3">
        <v>54034</v>
      </c>
      <c r="O41" s="3">
        <v>54175</v>
      </c>
      <c r="P41" s="3">
        <v>54012</v>
      </c>
      <c r="Q41" s="3">
        <v>54287</v>
      </c>
      <c r="R41" s="8">
        <f t="shared" si="6"/>
        <v>-198</v>
      </c>
      <c r="S41" s="8">
        <f t="shared" si="7"/>
        <v>1074</v>
      </c>
      <c r="T41" s="8">
        <f t="shared" si="8"/>
        <v>2485</v>
      </c>
      <c r="U41" s="10">
        <f t="shared" si="9"/>
        <v>-0.3482359562418657</v>
      </c>
      <c r="V41" s="10">
        <f t="shared" si="10"/>
        <v>1.932141186629727</v>
      </c>
      <c r="W41" s="10">
        <f t="shared" si="11"/>
        <v>4.58698661744347</v>
      </c>
    </row>
    <row r="42" spans="1:23" ht="13.5" customHeight="1">
      <c r="A42" s="2" t="s">
        <v>17</v>
      </c>
      <c r="B42" s="2" t="s">
        <v>128</v>
      </c>
      <c r="C42" s="2" t="s">
        <v>129</v>
      </c>
      <c r="D42" s="4" t="s">
        <v>130</v>
      </c>
      <c r="E42" s="3">
        <v>703206</v>
      </c>
      <c r="F42" s="3">
        <v>699759</v>
      </c>
      <c r="G42" s="3">
        <v>699145</v>
      </c>
      <c r="H42" s="3">
        <v>704414</v>
      </c>
      <c r="I42" s="3">
        <v>704154</v>
      </c>
      <c r="J42" s="3">
        <v>704203</v>
      </c>
      <c r="K42" s="3">
        <v>709975</v>
      </c>
      <c r="L42" s="3">
        <v>704114</v>
      </c>
      <c r="M42" s="3">
        <v>702520</v>
      </c>
      <c r="N42" s="3">
        <v>700716</v>
      </c>
      <c r="O42" s="3">
        <v>701927</v>
      </c>
      <c r="P42" s="3">
        <v>701927</v>
      </c>
      <c r="Q42" s="3">
        <v>697487</v>
      </c>
      <c r="R42" s="8">
        <f t="shared" si="6"/>
        <v>3447</v>
      </c>
      <c r="S42" s="8">
        <f t="shared" si="7"/>
        <v>-997</v>
      </c>
      <c r="T42" s="8">
        <f t="shared" si="8"/>
        <v>1279</v>
      </c>
      <c r="U42" s="10">
        <f t="shared" si="9"/>
        <v>0.4925981659399879</v>
      </c>
      <c r="V42" s="10">
        <f t="shared" si="10"/>
        <v>-0.14157849370139008</v>
      </c>
      <c r="W42" s="10">
        <f t="shared" si="11"/>
        <v>0.18221268023597895</v>
      </c>
    </row>
    <row r="43" spans="1:23" ht="13.5" customHeight="1">
      <c r="A43" s="2" t="s">
        <v>31</v>
      </c>
      <c r="B43" s="2" t="s">
        <v>131</v>
      </c>
      <c r="C43" s="2" t="s">
        <v>132</v>
      </c>
      <c r="D43" s="4" t="s">
        <v>133</v>
      </c>
      <c r="E43" s="3">
        <v>39528</v>
      </c>
      <c r="F43" s="3">
        <v>39078</v>
      </c>
      <c r="G43" s="3">
        <v>38205</v>
      </c>
      <c r="H43" s="3">
        <v>38004</v>
      </c>
      <c r="I43" s="3">
        <v>37200</v>
      </c>
      <c r="J43" s="3">
        <v>35769</v>
      </c>
      <c r="K43" s="3">
        <v>35178</v>
      </c>
      <c r="L43" s="3">
        <v>35112</v>
      </c>
      <c r="M43" s="3">
        <v>34640</v>
      </c>
      <c r="N43" s="3">
        <v>34088</v>
      </c>
      <c r="O43" s="3">
        <v>34045</v>
      </c>
      <c r="P43" s="3">
        <v>33882</v>
      </c>
      <c r="Q43" s="3">
        <v>33597</v>
      </c>
      <c r="R43" s="8">
        <f t="shared" si="6"/>
        <v>450</v>
      </c>
      <c r="S43" s="8">
        <f t="shared" si="7"/>
        <v>3759</v>
      </c>
      <c r="T43" s="8">
        <f t="shared" si="8"/>
        <v>5483</v>
      </c>
      <c r="U43" s="10">
        <f t="shared" si="9"/>
        <v>1.1515430677107323</v>
      </c>
      <c r="V43" s="10">
        <f t="shared" si="10"/>
        <v>10.509100058710056</v>
      </c>
      <c r="W43" s="10">
        <f t="shared" si="11"/>
        <v>16.105154941988545</v>
      </c>
    </row>
    <row r="44" spans="1:23" ht="13.5" customHeight="1">
      <c r="A44" s="2" t="s">
        <v>41</v>
      </c>
      <c r="B44" s="2" t="s">
        <v>134</v>
      </c>
      <c r="C44" s="2" t="s">
        <v>135</v>
      </c>
      <c r="D44" s="4" t="s">
        <v>136</v>
      </c>
      <c r="E44" s="3">
        <v>140323</v>
      </c>
      <c r="F44" s="3">
        <v>137536</v>
      </c>
      <c r="G44" s="3">
        <v>134163</v>
      </c>
      <c r="H44" s="3">
        <v>131158</v>
      </c>
      <c r="I44" s="3">
        <v>128152</v>
      </c>
      <c r="J44" s="3">
        <v>123584</v>
      </c>
      <c r="K44" s="3">
        <v>121076</v>
      </c>
      <c r="L44" s="3">
        <v>117184</v>
      </c>
      <c r="M44" s="3">
        <v>115153</v>
      </c>
      <c r="N44" s="3">
        <v>114097</v>
      </c>
      <c r="O44" s="3">
        <v>113016</v>
      </c>
      <c r="P44" s="3">
        <v>112795</v>
      </c>
      <c r="Q44" s="3">
        <v>112176</v>
      </c>
      <c r="R44" s="8">
        <f t="shared" si="6"/>
        <v>2787</v>
      </c>
      <c r="S44" s="8">
        <f t="shared" si="7"/>
        <v>16739</v>
      </c>
      <c r="T44" s="8">
        <f t="shared" si="8"/>
        <v>27307</v>
      </c>
      <c r="U44" s="10">
        <f t="shared" si="9"/>
        <v>2.0263785481619356</v>
      </c>
      <c r="V44" s="10">
        <f t="shared" si="10"/>
        <v>13.544633609528741</v>
      </c>
      <c r="W44" s="10">
        <f t="shared" si="11"/>
        <v>24.162065548240957</v>
      </c>
    </row>
    <row r="45" spans="1:23" ht="13.5" customHeight="1">
      <c r="A45" s="2" t="s">
        <v>21</v>
      </c>
      <c r="B45" s="2" t="s">
        <v>137</v>
      </c>
      <c r="C45" s="2" t="s">
        <v>138</v>
      </c>
      <c r="D45" s="4" t="s">
        <v>139</v>
      </c>
      <c r="E45" s="3">
        <v>35396</v>
      </c>
      <c r="F45" s="3">
        <v>35037</v>
      </c>
      <c r="G45" s="3">
        <v>34236</v>
      </c>
      <c r="H45" s="3">
        <v>33673</v>
      </c>
      <c r="I45" s="3">
        <v>33238</v>
      </c>
      <c r="J45" s="3">
        <v>32580</v>
      </c>
      <c r="K45" s="3">
        <v>32304</v>
      </c>
      <c r="L45" s="3">
        <v>31506</v>
      </c>
      <c r="M45" s="3">
        <v>30789</v>
      </c>
      <c r="N45" s="3">
        <v>30491</v>
      </c>
      <c r="O45" s="3">
        <v>30047</v>
      </c>
      <c r="P45" s="3">
        <v>29320</v>
      </c>
      <c r="Q45" s="3">
        <v>28994</v>
      </c>
      <c r="R45" s="8">
        <f t="shared" si="6"/>
        <v>359</v>
      </c>
      <c r="S45" s="8">
        <f t="shared" si="7"/>
        <v>2816</v>
      </c>
      <c r="T45" s="8">
        <f t="shared" si="8"/>
        <v>5349</v>
      </c>
      <c r="U45" s="10">
        <f t="shared" si="9"/>
        <v>1.0246311042612095</v>
      </c>
      <c r="V45" s="10">
        <f t="shared" si="10"/>
        <v>8.643339472068753</v>
      </c>
      <c r="W45" s="10">
        <f t="shared" si="11"/>
        <v>17.80211002762339</v>
      </c>
    </row>
    <row r="46" spans="1:23" ht="13.5" customHeight="1">
      <c r="A46" s="2" t="s">
        <v>20</v>
      </c>
      <c r="B46" s="2" t="s">
        <v>140</v>
      </c>
      <c r="C46" s="2" t="s">
        <v>141</v>
      </c>
      <c r="D46" s="4" t="s">
        <v>142</v>
      </c>
      <c r="E46" s="3">
        <v>82291</v>
      </c>
      <c r="F46" s="3">
        <v>80810</v>
      </c>
      <c r="G46" s="3">
        <v>78618</v>
      </c>
      <c r="H46" s="3">
        <v>77601</v>
      </c>
      <c r="I46" s="3">
        <v>75533</v>
      </c>
      <c r="J46" s="3">
        <v>73485</v>
      </c>
      <c r="K46" s="3">
        <v>72549</v>
      </c>
      <c r="L46" s="3">
        <v>70893</v>
      </c>
      <c r="M46" s="3">
        <v>69450</v>
      </c>
      <c r="N46" s="3">
        <v>68537</v>
      </c>
      <c r="O46" s="3">
        <v>67617</v>
      </c>
      <c r="P46" s="3">
        <v>66989</v>
      </c>
      <c r="Q46" s="3">
        <v>66006</v>
      </c>
      <c r="R46" s="8">
        <f t="shared" si="6"/>
        <v>1481</v>
      </c>
      <c r="S46" s="8">
        <f t="shared" si="7"/>
        <v>8806</v>
      </c>
      <c r="T46" s="8">
        <f t="shared" si="8"/>
        <v>14674</v>
      </c>
      <c r="U46" s="10">
        <f t="shared" si="9"/>
        <v>1.832693973518129</v>
      </c>
      <c r="V46" s="10">
        <f t="shared" si="10"/>
        <v>11.983397972375315</v>
      </c>
      <c r="W46" s="10">
        <f t="shared" si="11"/>
        <v>21.701643077924192</v>
      </c>
    </row>
    <row r="47" spans="1:23" ht="13.5" customHeight="1">
      <c r="A47" s="2" t="s">
        <v>24</v>
      </c>
      <c r="B47" s="2" t="s">
        <v>143</v>
      </c>
      <c r="C47" s="2" t="s">
        <v>144</v>
      </c>
      <c r="D47" s="4" t="s">
        <v>145</v>
      </c>
      <c r="E47" s="3">
        <v>814208</v>
      </c>
      <c r="F47" s="3">
        <v>807200</v>
      </c>
      <c r="G47" s="3">
        <v>797654</v>
      </c>
      <c r="H47" s="3">
        <v>805304</v>
      </c>
      <c r="I47" s="3">
        <v>796549</v>
      </c>
      <c r="J47" s="3">
        <v>785732</v>
      </c>
      <c r="K47" s="3">
        <v>780653</v>
      </c>
      <c r="L47" s="3">
        <v>761871</v>
      </c>
      <c r="M47" s="3">
        <v>746612</v>
      </c>
      <c r="N47" s="3">
        <v>739014</v>
      </c>
      <c r="O47" s="3">
        <v>739412</v>
      </c>
      <c r="P47" s="3">
        <v>739412</v>
      </c>
      <c r="Q47" s="3">
        <v>746683</v>
      </c>
      <c r="R47" s="8">
        <f t="shared" si="6"/>
        <v>7008</v>
      </c>
      <c r="S47" s="8">
        <f t="shared" si="7"/>
        <v>28476</v>
      </c>
      <c r="T47" s="8">
        <f t="shared" si="8"/>
        <v>74796</v>
      </c>
      <c r="U47" s="10">
        <f t="shared" si="9"/>
        <v>0.8681863230921705</v>
      </c>
      <c r="V47" s="10">
        <f t="shared" si="10"/>
        <v>3.6241364740140405</v>
      </c>
      <c r="W47" s="10">
        <f t="shared" si="11"/>
        <v>10.11560537291794</v>
      </c>
    </row>
    <row r="48" spans="1:23" ht="13.5" customHeight="1">
      <c r="A48" s="2" t="s">
        <v>31</v>
      </c>
      <c r="B48" s="2" t="s">
        <v>146</v>
      </c>
      <c r="C48" s="2" t="s">
        <v>147</v>
      </c>
      <c r="D48" s="4" t="s">
        <v>148</v>
      </c>
      <c r="E48" s="3">
        <v>317864</v>
      </c>
      <c r="F48" s="3">
        <v>318461</v>
      </c>
      <c r="G48" s="3">
        <v>316564</v>
      </c>
      <c r="H48" s="3">
        <v>319943</v>
      </c>
      <c r="I48" s="3">
        <v>321001</v>
      </c>
      <c r="J48" s="3">
        <v>321713</v>
      </c>
      <c r="K48" s="3">
        <v>321143</v>
      </c>
      <c r="L48" s="3">
        <v>318576</v>
      </c>
      <c r="M48" s="3">
        <v>318293</v>
      </c>
      <c r="N48" s="3">
        <v>319129</v>
      </c>
      <c r="O48" s="3">
        <v>319998</v>
      </c>
      <c r="P48" s="3">
        <v>319946</v>
      </c>
      <c r="Q48" s="3">
        <v>319805</v>
      </c>
      <c r="R48" s="8">
        <f t="shared" si="6"/>
        <v>-597</v>
      </c>
      <c r="S48" s="8">
        <f t="shared" si="7"/>
        <v>-3849</v>
      </c>
      <c r="T48" s="8">
        <f t="shared" si="8"/>
        <v>-2134</v>
      </c>
      <c r="U48" s="10">
        <f t="shared" si="9"/>
        <v>-0.18746408508420184</v>
      </c>
      <c r="V48" s="10">
        <f t="shared" si="10"/>
        <v>-1.1964079785398787</v>
      </c>
      <c r="W48" s="10">
        <f t="shared" si="11"/>
        <v>-0.6668791679948</v>
      </c>
    </row>
    <row r="49" spans="1:23" ht="13.5" customHeight="1">
      <c r="A49" s="2" t="s">
        <v>16</v>
      </c>
      <c r="B49" s="2" t="s">
        <v>149</v>
      </c>
      <c r="C49" s="2" t="s">
        <v>150</v>
      </c>
      <c r="D49" s="4" t="s">
        <v>151</v>
      </c>
      <c r="E49" s="3">
        <v>354860</v>
      </c>
      <c r="F49" s="3">
        <v>353340</v>
      </c>
      <c r="G49" s="3">
        <v>353168</v>
      </c>
      <c r="H49" s="3">
        <v>354145</v>
      </c>
      <c r="I49" s="3">
        <v>353173</v>
      </c>
      <c r="J49" s="3">
        <v>352317</v>
      </c>
      <c r="K49" s="3">
        <v>353567</v>
      </c>
      <c r="L49" s="3">
        <v>353950</v>
      </c>
      <c r="M49" s="3">
        <v>353943</v>
      </c>
      <c r="N49" s="3">
        <v>354271</v>
      </c>
      <c r="O49" s="3">
        <v>357589</v>
      </c>
      <c r="P49" s="3">
        <v>358467</v>
      </c>
      <c r="Q49" s="3">
        <v>358875</v>
      </c>
      <c r="R49" s="8">
        <f t="shared" si="6"/>
        <v>1520</v>
      </c>
      <c r="S49" s="8">
        <f t="shared" si="7"/>
        <v>2543</v>
      </c>
      <c r="T49" s="8">
        <f t="shared" si="8"/>
        <v>-2729</v>
      </c>
      <c r="U49" s="10">
        <f t="shared" si="9"/>
        <v>0.43018056263089377</v>
      </c>
      <c r="V49" s="10">
        <f t="shared" si="10"/>
        <v>0.7217931578663533</v>
      </c>
      <c r="W49" s="10">
        <f t="shared" si="11"/>
        <v>-0.7631666522180492</v>
      </c>
    </row>
    <row r="50" spans="1:23" ht="13.5" customHeight="1">
      <c r="A50" s="2" t="s">
        <v>31</v>
      </c>
      <c r="B50" s="2" t="s">
        <v>152</v>
      </c>
      <c r="C50" s="2" t="s">
        <v>153</v>
      </c>
      <c r="D50" s="4" t="s">
        <v>154</v>
      </c>
      <c r="E50" s="3">
        <v>66293</v>
      </c>
      <c r="F50" s="3">
        <v>66672</v>
      </c>
      <c r="G50" s="3">
        <v>66138</v>
      </c>
      <c r="H50" s="3">
        <v>66135</v>
      </c>
      <c r="I50" s="3">
        <v>66123</v>
      </c>
      <c r="J50" s="3">
        <v>65646</v>
      </c>
      <c r="K50" s="3">
        <v>65639</v>
      </c>
      <c r="L50" s="3">
        <v>65575</v>
      </c>
      <c r="M50" s="3">
        <v>65633</v>
      </c>
      <c r="N50" s="3">
        <v>65226</v>
      </c>
      <c r="O50" s="3">
        <v>64906</v>
      </c>
      <c r="P50" s="3">
        <v>64421</v>
      </c>
      <c r="Q50" s="3">
        <v>63783</v>
      </c>
      <c r="R50" s="8">
        <f t="shared" si="6"/>
        <v>-379</v>
      </c>
      <c r="S50" s="8">
        <f t="shared" si="7"/>
        <v>647</v>
      </c>
      <c r="T50" s="8">
        <f t="shared" si="8"/>
        <v>1387</v>
      </c>
      <c r="U50" s="10">
        <f t="shared" si="9"/>
        <v>-0.568454523638109</v>
      </c>
      <c r="V50" s="10">
        <f t="shared" si="10"/>
        <v>0.9855893733053042</v>
      </c>
      <c r="W50" s="10">
        <f t="shared" si="11"/>
        <v>2.136936492774166</v>
      </c>
    </row>
    <row r="51" spans="1:23" ht="13.5" customHeight="1">
      <c r="A51" s="2" t="s">
        <v>21</v>
      </c>
      <c r="B51" s="2" t="s">
        <v>155</v>
      </c>
      <c r="C51" s="2" t="s">
        <v>156</v>
      </c>
      <c r="D51" s="4" t="s">
        <v>157</v>
      </c>
      <c r="E51" s="3">
        <v>674317</v>
      </c>
      <c r="F51" s="3">
        <v>666129</v>
      </c>
      <c r="G51" s="3">
        <v>654390</v>
      </c>
      <c r="H51" s="3">
        <v>649181</v>
      </c>
      <c r="I51" s="3">
        <v>647373</v>
      </c>
      <c r="J51" s="3">
        <v>638799</v>
      </c>
      <c r="K51" s="3">
        <v>626081</v>
      </c>
      <c r="L51" s="3">
        <v>620419</v>
      </c>
      <c r="M51" s="3">
        <v>610976</v>
      </c>
      <c r="N51" s="3">
        <v>604631</v>
      </c>
      <c r="O51" s="3">
        <v>603367</v>
      </c>
      <c r="P51" s="3">
        <v>603367</v>
      </c>
      <c r="Q51" s="3">
        <v>601674</v>
      </c>
      <c r="R51" s="8">
        <f t="shared" si="6"/>
        <v>8188</v>
      </c>
      <c r="S51" s="8">
        <f t="shared" si="7"/>
        <v>35518</v>
      </c>
      <c r="T51" s="8">
        <f t="shared" si="8"/>
        <v>70950</v>
      </c>
      <c r="U51" s="10">
        <f t="shared" si="9"/>
        <v>1.2291913428179828</v>
      </c>
      <c r="V51" s="10">
        <f t="shared" si="10"/>
        <v>5.56012141534348</v>
      </c>
      <c r="W51" s="10">
        <f t="shared" si="11"/>
        <v>11.759012342405203</v>
      </c>
    </row>
    <row r="52" spans="1:23" ht="13.5" customHeight="1">
      <c r="A52" s="2" t="s">
        <v>64</v>
      </c>
      <c r="B52" s="2" t="s">
        <v>158</v>
      </c>
      <c r="C52" s="2" t="s">
        <v>159</v>
      </c>
      <c r="D52" s="4" t="s">
        <v>160</v>
      </c>
      <c r="E52" s="3">
        <v>78674</v>
      </c>
      <c r="F52" s="3">
        <v>77389</v>
      </c>
      <c r="G52" s="3">
        <v>76603</v>
      </c>
      <c r="H52" s="3">
        <v>75861</v>
      </c>
      <c r="I52" s="3">
        <v>75276</v>
      </c>
      <c r="J52" s="3">
        <v>74654</v>
      </c>
      <c r="K52" s="3">
        <v>74931</v>
      </c>
      <c r="L52" s="3">
        <v>76152</v>
      </c>
      <c r="M52" s="3">
        <v>75694</v>
      </c>
      <c r="N52" s="3">
        <v>75241</v>
      </c>
      <c r="O52" s="3">
        <v>73704</v>
      </c>
      <c r="P52" s="3">
        <v>72117</v>
      </c>
      <c r="Q52" s="3">
        <v>68796</v>
      </c>
      <c r="R52" s="8">
        <f t="shared" si="6"/>
        <v>1285</v>
      </c>
      <c r="S52" s="8">
        <f t="shared" si="7"/>
        <v>4020</v>
      </c>
      <c r="T52" s="8">
        <f t="shared" si="8"/>
        <v>4970</v>
      </c>
      <c r="U52" s="10">
        <f t="shared" si="9"/>
        <v>1.660442698574733</v>
      </c>
      <c r="V52" s="10">
        <f t="shared" si="10"/>
        <v>5.38484207142283</v>
      </c>
      <c r="W52" s="10">
        <f t="shared" si="11"/>
        <v>6.743188972104635</v>
      </c>
    </row>
    <row r="53" spans="1:23" ht="13.5" customHeight="1">
      <c r="A53" s="2" t="s">
        <v>67</v>
      </c>
      <c r="B53" s="2" t="s">
        <v>161</v>
      </c>
      <c r="C53" s="2" t="s">
        <v>159</v>
      </c>
      <c r="D53" s="4" t="s">
        <v>162</v>
      </c>
      <c r="E53" s="3">
        <v>73460</v>
      </c>
      <c r="F53" s="3">
        <v>71448</v>
      </c>
      <c r="G53" s="3">
        <v>69440</v>
      </c>
      <c r="H53" s="3">
        <v>66871</v>
      </c>
      <c r="I53" s="3">
        <v>65488</v>
      </c>
      <c r="J53" s="3">
        <v>68016</v>
      </c>
      <c r="K53" s="3">
        <v>68463</v>
      </c>
      <c r="L53" s="3">
        <v>69184</v>
      </c>
      <c r="M53" s="3">
        <v>68789</v>
      </c>
      <c r="N53" s="3">
        <v>66263</v>
      </c>
      <c r="O53" s="3">
        <v>56929</v>
      </c>
      <c r="P53" s="3">
        <v>60108</v>
      </c>
      <c r="Q53" s="3">
        <v>59576</v>
      </c>
      <c r="R53" s="8">
        <f t="shared" si="6"/>
        <v>2012</v>
      </c>
      <c r="S53" s="8">
        <f t="shared" si="7"/>
        <v>5444</v>
      </c>
      <c r="T53" s="8">
        <f t="shared" si="8"/>
        <v>16531</v>
      </c>
      <c r="U53" s="10">
        <f t="shared" si="9"/>
        <v>2.816034038741462</v>
      </c>
      <c r="V53" s="10">
        <f t="shared" si="10"/>
        <v>8.003999059044931</v>
      </c>
      <c r="W53" s="10">
        <f t="shared" si="11"/>
        <v>29.037924432187463</v>
      </c>
    </row>
    <row r="55" spans="4:23" ht="12.75">
      <c r="D55" s="6" t="s">
        <v>164</v>
      </c>
      <c r="E55">
        <f>+SUM(E1:E54)</f>
        <v>15210759</v>
      </c>
      <c r="F55">
        <f aca="true" t="shared" si="12" ref="F55:Q55">+SUM(F1:F54)</f>
        <v>15081043</v>
      </c>
      <c r="G55">
        <f t="shared" si="12"/>
        <v>14850708</v>
      </c>
      <c r="H55">
        <f t="shared" si="12"/>
        <v>14838204</v>
      </c>
      <c r="I55">
        <f t="shared" si="12"/>
        <v>14786437</v>
      </c>
      <c r="J55">
        <f t="shared" si="12"/>
        <v>14601477</v>
      </c>
      <c r="K55">
        <f t="shared" si="12"/>
        <v>14549030</v>
      </c>
      <c r="L55">
        <f t="shared" si="12"/>
        <v>14267874</v>
      </c>
      <c r="M55">
        <f t="shared" si="12"/>
        <v>14070600</v>
      </c>
      <c r="N55">
        <f t="shared" si="12"/>
        <v>13906345</v>
      </c>
      <c r="O55">
        <f t="shared" si="12"/>
        <v>13869526</v>
      </c>
      <c r="P55">
        <f t="shared" si="12"/>
        <v>13821872</v>
      </c>
      <c r="Q55">
        <f t="shared" si="12"/>
        <v>13782827</v>
      </c>
      <c r="R55" s="8">
        <f>+E55-F55</f>
        <v>129716</v>
      </c>
      <c r="S55" s="8">
        <f>+E55-J55</f>
        <v>609282</v>
      </c>
      <c r="T55" s="8">
        <f>+E55-O55</f>
        <v>1341233</v>
      </c>
      <c r="U55" s="10">
        <f>+R55*100/F55</f>
        <v>0.8601261862326101</v>
      </c>
      <c r="V55" s="10">
        <f>+S55*100/J55</f>
        <v>4.172742250664093</v>
      </c>
      <c r="W55" s="10">
        <f>+T55*100/O55</f>
        <v>9.670359318696255</v>
      </c>
    </row>
    <row r="57" spans="3:4" ht="12.75">
      <c r="C57" s="11" t="s">
        <v>171</v>
      </c>
      <c r="D57" s="12" t="s">
        <v>172</v>
      </c>
    </row>
    <row r="58" spans="3:4" ht="12.75">
      <c r="C58" s="11" t="s">
        <v>173</v>
      </c>
      <c r="D58" s="12" t="s">
        <v>174</v>
      </c>
    </row>
  </sheetData>
  <autoFilter ref="A1:A55"/>
  <conditionalFormatting sqref="U2:W53">
    <cfRule type="cellIs" priority="1" dxfId="0" operator="greaterThan" stopIfTrue="1">
      <formula>U$55*2</formula>
    </cfRule>
  </conditionalFormatting>
  <hyperlinks>
    <hyperlink ref="D57" r:id="rId1" display="Francisco.RuizG@uclm.es"/>
    <hyperlink ref="D58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2009-12-26T11:52:34Z</dcterms:created>
  <dcterms:modified xsi:type="dcterms:W3CDTF">2009-12-28T18:28:26Z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