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13830" windowHeight="8550" activeTab="0"/>
  </bookViews>
  <sheets>
    <sheet name="saldos" sheetId="1" r:id="rId1"/>
    <sheet name="absoluto" sheetId="2" r:id="rId2"/>
    <sheet name="españoles" sheetId="3" r:id="rId3"/>
    <sheet name="extranjeros" sheetId="4" r:id="rId4"/>
  </sheets>
  <definedNames>
    <definedName name="_xlnm.Print_Area" localSheetId="1">'absoluto'!$A$1:$BB$60</definedName>
    <definedName name="_xlnm.Print_Area" localSheetId="2">'españoles'!$A$1:$BB$60</definedName>
    <definedName name="_xlnm.Print_Area" localSheetId="3">'extranjeros'!$A$1:$BB$60</definedName>
    <definedName name="_xlnm.Print_Area" localSheetId="0">'saldos'!$A$1:$F$60</definedName>
    <definedName name="_xlnm.Print_Titles" localSheetId="1">'absoluto'!$A:$A,'absoluto'!$1:$3</definedName>
    <definedName name="_xlnm.Print_Titles" localSheetId="2">'españoles'!$A:$A,'españoles'!$1:$3</definedName>
    <definedName name="_xlnm.Print_Titles" localSheetId="3">'extranjeros'!$A:$A,'extranjeros'!$1:$3</definedName>
    <definedName name="_xlnm.Print_Titles" localSheetId="0">'saldos'!$A:$A,'saldos'!$1:$3</definedName>
  </definedNames>
  <calcPr fullCalcOnLoad="1"/>
</workbook>
</file>

<file path=xl/sharedStrings.xml><?xml version="1.0" encoding="utf-8"?>
<sst xmlns="http://schemas.openxmlformats.org/spreadsheetml/2006/main" count="396" uniqueCount="68">
  <si>
    <t>Cantabria</t>
  </si>
  <si>
    <t>Rioja (La)</t>
  </si>
  <si>
    <t>Ceuta</t>
  </si>
  <si>
    <t>Melilla</t>
  </si>
  <si>
    <t>Fuente:  Instituto Nacional de Estadística</t>
  </si>
  <si>
    <t>Asturias</t>
  </si>
  <si>
    <t>Madrid</t>
  </si>
  <si>
    <t>Murcia</t>
  </si>
  <si>
    <t>Navarra</t>
  </si>
  <si>
    <t>www.ine.es</t>
  </si>
  <si>
    <t>Francisco.RuizG@uclm.es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</si>
  <si>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</si>
  <si>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</si>
  <si>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</si>
  <si>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</si>
  <si>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</si>
  <si>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</si>
  <si>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</si>
  <si>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</si>
  <si>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</si>
  <si>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</si>
  <si>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</si>
  <si>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 (Las)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</si>
  <si>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</si>
  <si>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</si>
  <si>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</si>
  <si>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</si>
  <si>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</si>
  <si>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</si>
  <si>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</si>
  <si>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</si>
  <si>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</si>
  <si>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</si>
  <si>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</si>
  <si>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</si>
  <si>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</si>
  <si>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</si>
  <si>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</si>
  <si>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</si>
  <si>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</si>
  <si>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</si>
  <si>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Castellón de la Plana</t>
  </si>
  <si>
    <t>Valencia</t>
  </si>
  <si>
    <t>Badajoz</t>
  </si>
  <si>
    <t>Cáceres</t>
  </si>
  <si>
    <t>Coruña (A)</t>
  </si>
  <si>
    <t>Lugo</t>
  </si>
  <si>
    <t>Ourense</t>
  </si>
  <si>
    <t>Pontevedra</t>
  </si>
  <si>
    <t>Guipúzcoa</t>
  </si>
  <si>
    <t>Vizcaya</t>
  </si>
  <si>
    <t>Total destino</t>
  </si>
  <si>
    <t>Total procedencia</t>
  </si>
  <si>
    <t>Destinos (columnas)              Procedencias (filas)</t>
  </si>
  <si>
    <t>Álava</t>
  </si>
  <si>
    <t>Ávila</t>
  </si>
  <si>
    <t xml:space="preserve">Balears (Illes) </t>
  </si>
  <si>
    <t>Sta. Cruz de Tenerife</t>
  </si>
  <si>
    <t>Saldo</t>
  </si>
  <si>
    <t>Emigraciones</t>
  </si>
  <si>
    <t>Inmigraciones</t>
  </si>
  <si>
    <t>Total ESPAÑA</t>
  </si>
  <si>
    <t>Saldo migratorio interno por provincias</t>
  </si>
  <si>
    <t xml:space="preserve"> Migraciones interiores (españoles+extranjeros) clasificadas por provincias de procedencia y destino</t>
  </si>
  <si>
    <t xml:space="preserve"> Migraciones interiores (españoles) clasificadas por provincias de procedencia y destino</t>
  </si>
  <si>
    <t xml:space="preserve"> Estadística de variaciones residenciales 2008</t>
  </si>
  <si>
    <t>Población 2008p</t>
  </si>
  <si>
    <t>Ratio Saldo/2008p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</si>
</sst>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15" applyFont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3" borderId="2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6.7109375" style="1" customWidth="1"/>
    <col min="2" max="3" width="11.28125" style="1" customWidth="1"/>
    <col min="4" max="5" width="10.7109375" style="1" customWidth="1"/>
    <col min="6" max="6" width="9.7109375" style="47" customWidth="1"/>
    <col min="7" max="16384" width="11.57421875" style="1" customWidth="1"/>
  </cols>
  <sheetData>
    <row r="1" ht="12">
      <c r="A1" s="1" t="str">
        <f>+absoluto!A1</f>
        <v> Estadística de variaciones residenciales 2008</v>
      </c>
    </row>
    <row r="2" spans="1:6" s="52" customFormat="1" ht="18" customHeight="1">
      <c r="A2" s="52" t="s">
        <v>62</v>
      </c>
      <c r="F2" s="53"/>
    </row>
    <row r="3" spans="1:6" ht="22.5" customHeight="1">
      <c r="A3" s="38"/>
      <c r="B3" s="39" t="s">
        <v>60</v>
      </c>
      <c r="C3" s="39" t="s">
        <v>59</v>
      </c>
      <c r="D3" s="39" t="s">
        <v>58</v>
      </c>
      <c r="E3" s="39" t="s">
        <v>66</v>
      </c>
      <c r="F3" s="39" t="s">
        <v>67</v>
      </c>
    </row>
    <row r="4" spans="1:6" ht="12">
      <c r="A4" s="2" t="s">
        <v>61</v>
      </c>
      <c r="B4" s="44">
        <f>+SUM(B5:B56)</f>
        <v>1643210</v>
      </c>
      <c r="C4" s="45">
        <f>+SUM(C5:C56)</f>
        <v>1643210</v>
      </c>
      <c r="D4" s="46">
        <f>+B4-C4</f>
        <v>0</v>
      </c>
      <c r="E4" s="3">
        <f>+SUM(E5:E56)</f>
        <v>46157822</v>
      </c>
      <c r="F4" s="48">
        <f>+D4*1000/E4</f>
        <v>0</v>
      </c>
    </row>
    <row r="5" spans="1:6" ht="11.25" customHeight="1">
      <c r="A5" s="4" t="s">
        <v>54</v>
      </c>
      <c r="B5" s="40">
        <v>8592</v>
      </c>
      <c r="C5" s="41">
        <v>7585</v>
      </c>
      <c r="D5" s="42">
        <f aca="true" t="shared" si="0" ref="D5:D56">+B5-C5</f>
        <v>1007</v>
      </c>
      <c r="E5" s="43">
        <v>309635</v>
      </c>
      <c r="F5" s="49">
        <f aca="true" t="shared" si="1" ref="F5:F56">+D5*1000/E5</f>
        <v>3.252216319214559</v>
      </c>
    </row>
    <row r="6" spans="1:6" ht="11.25" customHeight="1">
      <c r="A6" s="5" t="s">
        <v>31</v>
      </c>
      <c r="B6" s="30">
        <v>9955</v>
      </c>
      <c r="C6" s="31">
        <v>9822</v>
      </c>
      <c r="D6" s="32">
        <f t="shared" si="0"/>
        <v>133</v>
      </c>
      <c r="E6" s="36">
        <v>397493</v>
      </c>
      <c r="F6" s="50">
        <f t="shared" si="1"/>
        <v>0.33459708724430365</v>
      </c>
    </row>
    <row r="7" spans="1:6" ht="11.25" customHeight="1">
      <c r="A7" s="5" t="s">
        <v>40</v>
      </c>
      <c r="B7" s="30">
        <v>66743</v>
      </c>
      <c r="C7" s="31">
        <v>69447</v>
      </c>
      <c r="D7" s="32">
        <f t="shared" si="0"/>
        <v>-2704</v>
      </c>
      <c r="E7" s="36">
        <v>1891477</v>
      </c>
      <c r="F7" s="50">
        <f t="shared" si="1"/>
        <v>-1.4295706477001835</v>
      </c>
    </row>
    <row r="8" spans="1:6" ht="11.25" customHeight="1">
      <c r="A8" s="5" t="s">
        <v>11</v>
      </c>
      <c r="B8" s="30">
        <v>23946</v>
      </c>
      <c r="C8" s="31">
        <v>26158</v>
      </c>
      <c r="D8" s="32">
        <f t="shared" si="0"/>
        <v>-2212</v>
      </c>
      <c r="E8" s="36">
        <v>667635</v>
      </c>
      <c r="F8" s="50">
        <f t="shared" si="1"/>
        <v>-3.313187595018236</v>
      </c>
    </row>
    <row r="9" spans="1:6" ht="11.25" customHeight="1">
      <c r="A9" s="5" t="s">
        <v>5</v>
      </c>
      <c r="B9" s="30">
        <v>30417</v>
      </c>
      <c r="C9" s="31">
        <v>28461</v>
      </c>
      <c r="D9" s="32">
        <f t="shared" si="0"/>
        <v>1956</v>
      </c>
      <c r="E9" s="36">
        <v>1080138</v>
      </c>
      <c r="F9" s="50">
        <f t="shared" si="1"/>
        <v>1.8108797209245486</v>
      </c>
    </row>
    <row r="10" spans="1:6" ht="11.25" customHeight="1">
      <c r="A10" s="5" t="s">
        <v>55</v>
      </c>
      <c r="B10" s="30">
        <v>5004</v>
      </c>
      <c r="C10" s="31">
        <v>6056</v>
      </c>
      <c r="D10" s="32">
        <f t="shared" si="0"/>
        <v>-1052</v>
      </c>
      <c r="E10" s="36">
        <v>171815</v>
      </c>
      <c r="F10" s="50">
        <f t="shared" si="1"/>
        <v>-6.122864709134825</v>
      </c>
    </row>
    <row r="11" spans="1:6" ht="11.25" customHeight="1">
      <c r="A11" s="5" t="s">
        <v>43</v>
      </c>
      <c r="B11" s="30">
        <v>15361</v>
      </c>
      <c r="C11" s="31">
        <v>14938</v>
      </c>
      <c r="D11" s="32">
        <f t="shared" si="0"/>
        <v>423</v>
      </c>
      <c r="E11" s="36">
        <v>685246</v>
      </c>
      <c r="F11" s="50">
        <f t="shared" si="1"/>
        <v>0.6172965621105413</v>
      </c>
    </row>
    <row r="12" spans="1:6" ht="11.25" customHeight="1">
      <c r="A12" s="5" t="s">
        <v>56</v>
      </c>
      <c r="B12" s="30">
        <v>53247</v>
      </c>
      <c r="C12" s="31">
        <v>50002</v>
      </c>
      <c r="D12" s="32">
        <f t="shared" si="0"/>
        <v>3245</v>
      </c>
      <c r="E12" s="36">
        <v>1072844</v>
      </c>
      <c r="F12" s="50">
        <f t="shared" si="1"/>
        <v>3.024670874796336</v>
      </c>
    </row>
    <row r="13" spans="1:6" ht="11.25" customHeight="1">
      <c r="A13" s="5" t="s">
        <v>36</v>
      </c>
      <c r="B13" s="30">
        <v>229170</v>
      </c>
      <c r="C13" s="31">
        <v>233946</v>
      </c>
      <c r="D13" s="32">
        <f t="shared" si="0"/>
        <v>-4776</v>
      </c>
      <c r="E13" s="36">
        <v>5416447</v>
      </c>
      <c r="F13" s="50">
        <f t="shared" si="1"/>
        <v>-0.881758835635242</v>
      </c>
    </row>
    <row r="14" spans="1:6" ht="12">
      <c r="A14" s="5" t="s">
        <v>23</v>
      </c>
      <c r="B14" s="30">
        <v>11590</v>
      </c>
      <c r="C14" s="31">
        <v>11974</v>
      </c>
      <c r="D14" s="32">
        <f t="shared" si="0"/>
        <v>-384</v>
      </c>
      <c r="E14" s="36">
        <v>373672</v>
      </c>
      <c r="F14" s="50">
        <f t="shared" si="1"/>
        <v>-1.0276392129996361</v>
      </c>
    </row>
    <row r="15" spans="1:6" ht="12">
      <c r="A15" s="5" t="s">
        <v>44</v>
      </c>
      <c r="B15" s="30">
        <v>10160</v>
      </c>
      <c r="C15" s="31">
        <v>10922</v>
      </c>
      <c r="D15" s="32">
        <f t="shared" si="0"/>
        <v>-762</v>
      </c>
      <c r="E15" s="36">
        <v>412498</v>
      </c>
      <c r="F15" s="50">
        <f t="shared" si="1"/>
        <v>-1.847281683789982</v>
      </c>
    </row>
    <row r="16" spans="1:6" ht="12">
      <c r="A16" s="5" t="s">
        <v>12</v>
      </c>
      <c r="B16" s="30">
        <v>26744</v>
      </c>
      <c r="C16" s="31">
        <v>26578</v>
      </c>
      <c r="D16" s="32">
        <f t="shared" si="0"/>
        <v>166</v>
      </c>
      <c r="E16" s="36">
        <v>1220467</v>
      </c>
      <c r="F16" s="50">
        <f t="shared" si="1"/>
        <v>0.13601350958280722</v>
      </c>
    </row>
    <row r="17" spans="1:6" ht="12">
      <c r="A17" s="5" t="s">
        <v>0</v>
      </c>
      <c r="B17" s="30">
        <v>23736</v>
      </c>
      <c r="C17" s="31">
        <v>22549</v>
      </c>
      <c r="D17" s="32">
        <f t="shared" si="0"/>
        <v>1187</v>
      </c>
      <c r="E17" s="36">
        <v>582138</v>
      </c>
      <c r="F17" s="50">
        <f t="shared" si="1"/>
        <v>2.039035417718823</v>
      </c>
    </row>
    <row r="18" spans="1:6" ht="12.75" customHeight="1">
      <c r="A18" s="5" t="s">
        <v>41</v>
      </c>
      <c r="B18" s="30">
        <v>22710</v>
      </c>
      <c r="C18" s="31">
        <v>22387</v>
      </c>
      <c r="D18" s="32">
        <f t="shared" si="0"/>
        <v>323</v>
      </c>
      <c r="E18" s="36">
        <v>594915</v>
      </c>
      <c r="F18" s="50">
        <f t="shared" si="1"/>
        <v>0.5429347049578511</v>
      </c>
    </row>
    <row r="19" spans="1:6" ht="12.75" customHeight="1">
      <c r="A19" s="5" t="s">
        <v>32</v>
      </c>
      <c r="B19" s="30">
        <v>13952</v>
      </c>
      <c r="C19" s="31">
        <v>13357</v>
      </c>
      <c r="D19" s="32">
        <f t="shared" si="0"/>
        <v>595</v>
      </c>
      <c r="E19" s="36">
        <v>522343</v>
      </c>
      <c r="F19" s="50">
        <f t="shared" si="1"/>
        <v>1.139098255360941</v>
      </c>
    </row>
    <row r="20" spans="1:6" ht="12">
      <c r="A20" s="5" t="s">
        <v>13</v>
      </c>
      <c r="B20" s="30">
        <v>15233</v>
      </c>
      <c r="C20" s="31">
        <v>15369</v>
      </c>
      <c r="D20" s="32">
        <f t="shared" si="0"/>
        <v>-136</v>
      </c>
      <c r="E20" s="36">
        <v>798822</v>
      </c>
      <c r="F20" s="50">
        <f t="shared" si="1"/>
        <v>-0.17025069414713165</v>
      </c>
    </row>
    <row r="21" spans="1:6" ht="11.25" customHeight="1">
      <c r="A21" s="5" t="s">
        <v>45</v>
      </c>
      <c r="B21" s="30">
        <v>36794</v>
      </c>
      <c r="C21" s="31">
        <v>34461</v>
      </c>
      <c r="D21" s="32">
        <f t="shared" si="0"/>
        <v>2333</v>
      </c>
      <c r="E21" s="36">
        <v>1139121</v>
      </c>
      <c r="F21" s="50">
        <f t="shared" si="1"/>
        <v>2.0480703981403203</v>
      </c>
    </row>
    <row r="22" spans="1:6" ht="12">
      <c r="A22" s="5" t="s">
        <v>33</v>
      </c>
      <c r="B22" s="30">
        <v>7227</v>
      </c>
      <c r="C22" s="31">
        <v>7755</v>
      </c>
      <c r="D22" s="32">
        <f t="shared" si="0"/>
        <v>-528</v>
      </c>
      <c r="E22" s="36">
        <v>215274</v>
      </c>
      <c r="F22" s="50">
        <f t="shared" si="1"/>
        <v>-2.452688202012319</v>
      </c>
    </row>
    <row r="23" spans="1:6" ht="12">
      <c r="A23" s="5" t="s">
        <v>37</v>
      </c>
      <c r="B23" s="30">
        <v>35025</v>
      </c>
      <c r="C23" s="31">
        <v>35166</v>
      </c>
      <c r="D23" s="32">
        <f t="shared" si="0"/>
        <v>-141</v>
      </c>
      <c r="E23" s="36">
        <v>731864</v>
      </c>
      <c r="F23" s="50">
        <f t="shared" si="1"/>
        <v>-0.19265874534066438</v>
      </c>
    </row>
    <row r="24" spans="1:6" ht="12">
      <c r="A24" s="5" t="s">
        <v>14</v>
      </c>
      <c r="B24" s="30">
        <v>34775</v>
      </c>
      <c r="C24" s="31">
        <v>35841</v>
      </c>
      <c r="D24" s="32">
        <f t="shared" si="0"/>
        <v>-1066</v>
      </c>
      <c r="E24" s="36">
        <v>901220</v>
      </c>
      <c r="F24" s="50">
        <f t="shared" si="1"/>
        <v>-1.1828410377044452</v>
      </c>
    </row>
    <row r="25" spans="1:6" ht="12">
      <c r="A25" s="5" t="s">
        <v>34</v>
      </c>
      <c r="B25" s="30">
        <v>17031</v>
      </c>
      <c r="C25" s="31">
        <v>13025</v>
      </c>
      <c r="D25" s="32">
        <f t="shared" si="0"/>
        <v>4006</v>
      </c>
      <c r="E25" s="36">
        <v>237787</v>
      </c>
      <c r="F25" s="50">
        <f t="shared" si="1"/>
        <v>16.847010139326372</v>
      </c>
    </row>
    <row r="26" spans="1:6" ht="12">
      <c r="A26" s="5" t="s">
        <v>49</v>
      </c>
      <c r="B26" s="30">
        <v>18102</v>
      </c>
      <c r="C26" s="31">
        <v>18322</v>
      </c>
      <c r="D26" s="32">
        <f t="shared" si="0"/>
        <v>-220</v>
      </c>
      <c r="E26" s="36">
        <v>701056</v>
      </c>
      <c r="F26" s="50">
        <f t="shared" si="1"/>
        <v>-0.3138123060069381</v>
      </c>
    </row>
    <row r="27" spans="1:6" ht="12">
      <c r="A27" s="5" t="s">
        <v>15</v>
      </c>
      <c r="B27" s="30">
        <v>12685</v>
      </c>
      <c r="C27" s="31">
        <v>12899</v>
      </c>
      <c r="D27" s="32">
        <f t="shared" si="0"/>
        <v>-214</v>
      </c>
      <c r="E27" s="36">
        <v>507915</v>
      </c>
      <c r="F27" s="50">
        <f t="shared" si="1"/>
        <v>-0.4213303407066143</v>
      </c>
    </row>
    <row r="28" spans="1:6" ht="12">
      <c r="A28" s="5" t="s">
        <v>19</v>
      </c>
      <c r="B28" s="30">
        <v>8186</v>
      </c>
      <c r="C28" s="31">
        <v>7834</v>
      </c>
      <c r="D28" s="32">
        <f t="shared" si="0"/>
        <v>352</v>
      </c>
      <c r="E28" s="36">
        <v>225271</v>
      </c>
      <c r="F28" s="50">
        <f t="shared" si="1"/>
        <v>1.562562424812781</v>
      </c>
    </row>
    <row r="29" spans="1:6" ht="12">
      <c r="A29" s="5" t="s">
        <v>16</v>
      </c>
      <c r="B29" s="30">
        <v>13682</v>
      </c>
      <c r="C29" s="31">
        <v>15775</v>
      </c>
      <c r="D29" s="32">
        <f t="shared" si="0"/>
        <v>-2093</v>
      </c>
      <c r="E29" s="36">
        <v>667438</v>
      </c>
      <c r="F29" s="50">
        <f t="shared" si="1"/>
        <v>-3.1358717963316445</v>
      </c>
    </row>
    <row r="30" spans="1:6" ht="12">
      <c r="A30" s="5" t="s">
        <v>24</v>
      </c>
      <c r="B30" s="30">
        <v>18044</v>
      </c>
      <c r="C30" s="31">
        <v>18354</v>
      </c>
      <c r="D30" s="32">
        <f t="shared" si="0"/>
        <v>-310</v>
      </c>
      <c r="E30" s="36">
        <v>500200</v>
      </c>
      <c r="F30" s="50">
        <f t="shared" si="1"/>
        <v>-0.6197520991603359</v>
      </c>
    </row>
    <row r="31" spans="1:6" ht="12">
      <c r="A31" s="5" t="s">
        <v>38</v>
      </c>
      <c r="B31" s="30">
        <v>17644</v>
      </c>
      <c r="C31" s="31">
        <v>17702</v>
      </c>
      <c r="D31" s="32">
        <f t="shared" si="0"/>
        <v>-58</v>
      </c>
      <c r="E31" s="36">
        <v>426872</v>
      </c>
      <c r="F31" s="50">
        <f t="shared" si="1"/>
        <v>-0.13587211154631834</v>
      </c>
    </row>
    <row r="32" spans="1:6" ht="12">
      <c r="A32" s="5" t="s">
        <v>46</v>
      </c>
      <c r="B32" s="30">
        <v>8994</v>
      </c>
      <c r="C32" s="31">
        <v>9225</v>
      </c>
      <c r="D32" s="32">
        <f t="shared" si="0"/>
        <v>-231</v>
      </c>
      <c r="E32" s="36">
        <v>355549</v>
      </c>
      <c r="F32" s="50">
        <f t="shared" si="1"/>
        <v>-0.649699478834141</v>
      </c>
    </row>
    <row r="33" spans="1:6" ht="12">
      <c r="A33" s="5" t="s">
        <v>6</v>
      </c>
      <c r="B33" s="30">
        <v>243968</v>
      </c>
      <c r="C33" s="31">
        <v>254341</v>
      </c>
      <c r="D33" s="32">
        <f t="shared" si="0"/>
        <v>-10373</v>
      </c>
      <c r="E33" s="36">
        <v>6271638</v>
      </c>
      <c r="F33" s="50">
        <f t="shared" si="1"/>
        <v>-1.6539538793533684</v>
      </c>
    </row>
    <row r="34" spans="1:6" ht="12">
      <c r="A34" s="5" t="s">
        <v>17</v>
      </c>
      <c r="B34" s="30">
        <v>53890</v>
      </c>
      <c r="C34" s="31">
        <v>52057</v>
      </c>
      <c r="D34" s="32">
        <f t="shared" si="0"/>
        <v>1833</v>
      </c>
      <c r="E34" s="36">
        <v>1563261</v>
      </c>
      <c r="F34" s="50">
        <f t="shared" si="1"/>
        <v>1.1725489217731395</v>
      </c>
    </row>
    <row r="35" spans="1:6" ht="12">
      <c r="A35" s="5" t="s">
        <v>7</v>
      </c>
      <c r="B35" s="30">
        <v>44071</v>
      </c>
      <c r="C35" s="31">
        <v>43932</v>
      </c>
      <c r="D35" s="32">
        <f t="shared" si="0"/>
        <v>139</v>
      </c>
      <c r="E35" s="36">
        <v>1426109</v>
      </c>
      <c r="F35" s="50">
        <f t="shared" si="1"/>
        <v>0.09746800560125489</v>
      </c>
    </row>
    <row r="36" spans="1:6" ht="12">
      <c r="A36" s="5" t="s">
        <v>8</v>
      </c>
      <c r="B36" s="30">
        <v>26600</v>
      </c>
      <c r="C36" s="31">
        <v>24581</v>
      </c>
      <c r="D36" s="32">
        <f t="shared" si="0"/>
        <v>2019</v>
      </c>
      <c r="E36" s="36">
        <v>620377</v>
      </c>
      <c r="F36" s="50">
        <f t="shared" si="1"/>
        <v>3.2544726835456506</v>
      </c>
    </row>
    <row r="37" spans="1:6" ht="12">
      <c r="A37" s="5" t="s">
        <v>47</v>
      </c>
      <c r="B37" s="30">
        <v>11394</v>
      </c>
      <c r="C37" s="31">
        <v>11564</v>
      </c>
      <c r="D37" s="32">
        <f t="shared" si="0"/>
        <v>-170</v>
      </c>
      <c r="E37" s="36">
        <v>336099</v>
      </c>
      <c r="F37" s="50">
        <f t="shared" si="1"/>
        <v>-0.5058033496083</v>
      </c>
    </row>
    <row r="38" spans="1:6" ht="12">
      <c r="A38" s="5" t="s">
        <v>25</v>
      </c>
      <c r="B38" s="30">
        <v>4879</v>
      </c>
      <c r="C38" s="31">
        <v>5378</v>
      </c>
      <c r="D38" s="32">
        <f t="shared" si="0"/>
        <v>-499</v>
      </c>
      <c r="E38" s="36">
        <v>173454</v>
      </c>
      <c r="F38" s="50">
        <f t="shared" si="1"/>
        <v>-2.87684342822881</v>
      </c>
    </row>
    <row r="39" spans="1:6" ht="12">
      <c r="A39" s="5" t="s">
        <v>22</v>
      </c>
      <c r="B39" s="30">
        <v>42166</v>
      </c>
      <c r="C39" s="31">
        <v>47035</v>
      </c>
      <c r="D39" s="32">
        <f t="shared" si="0"/>
        <v>-4869</v>
      </c>
      <c r="E39" s="36">
        <v>1070032</v>
      </c>
      <c r="F39" s="50">
        <f t="shared" si="1"/>
        <v>-4.5503312050480735</v>
      </c>
    </row>
    <row r="40" spans="1:6" ht="12">
      <c r="A40" s="5" t="s">
        <v>48</v>
      </c>
      <c r="B40" s="30">
        <v>25570</v>
      </c>
      <c r="C40" s="31">
        <v>24422</v>
      </c>
      <c r="D40" s="32">
        <f t="shared" si="0"/>
        <v>1148</v>
      </c>
      <c r="E40" s="36">
        <v>953400</v>
      </c>
      <c r="F40" s="50">
        <f t="shared" si="1"/>
        <v>1.2041116005873715</v>
      </c>
    </row>
    <row r="41" spans="1:6" ht="12">
      <c r="A41" s="5" t="s">
        <v>1</v>
      </c>
      <c r="B41" s="30">
        <v>11843</v>
      </c>
      <c r="C41" s="31">
        <v>11243</v>
      </c>
      <c r="D41" s="32">
        <f t="shared" si="0"/>
        <v>600</v>
      </c>
      <c r="E41" s="36">
        <v>317501</v>
      </c>
      <c r="F41" s="50">
        <f t="shared" si="1"/>
        <v>1.8897578275344014</v>
      </c>
    </row>
    <row r="42" spans="1:6" ht="12">
      <c r="A42" s="5" t="s">
        <v>26</v>
      </c>
      <c r="B42" s="30">
        <v>12644</v>
      </c>
      <c r="C42" s="31">
        <v>13228</v>
      </c>
      <c r="D42" s="32">
        <f t="shared" si="0"/>
        <v>-584</v>
      </c>
      <c r="E42" s="36">
        <v>353404</v>
      </c>
      <c r="F42" s="50">
        <f t="shared" si="1"/>
        <v>-1.6524996887414969</v>
      </c>
    </row>
    <row r="43" spans="1:6" ht="12">
      <c r="A43" s="5" t="s">
        <v>57</v>
      </c>
      <c r="B43" s="30">
        <v>42793</v>
      </c>
      <c r="C43" s="31">
        <v>44083</v>
      </c>
      <c r="D43" s="32">
        <f t="shared" si="0"/>
        <v>-1290</v>
      </c>
      <c r="E43" s="36">
        <v>1005936</v>
      </c>
      <c r="F43" s="50">
        <f t="shared" si="1"/>
        <v>-1.282387746337739</v>
      </c>
    </row>
    <row r="44" spans="1:6" ht="12">
      <c r="A44" s="5" t="s">
        <v>27</v>
      </c>
      <c r="B44" s="30">
        <v>6117</v>
      </c>
      <c r="C44" s="31">
        <v>7011</v>
      </c>
      <c r="D44" s="32">
        <f t="shared" si="0"/>
        <v>-894</v>
      </c>
      <c r="E44" s="36">
        <v>163899</v>
      </c>
      <c r="F44" s="50">
        <f t="shared" si="1"/>
        <v>-5.454578734464517</v>
      </c>
    </row>
    <row r="45" spans="1:6" ht="12">
      <c r="A45" s="5" t="s">
        <v>18</v>
      </c>
      <c r="B45" s="30">
        <v>49786</v>
      </c>
      <c r="C45" s="31">
        <v>45620</v>
      </c>
      <c r="D45" s="32">
        <f t="shared" si="0"/>
        <v>4166</v>
      </c>
      <c r="E45" s="36">
        <v>1875462</v>
      </c>
      <c r="F45" s="50">
        <f t="shared" si="1"/>
        <v>2.221319333582872</v>
      </c>
    </row>
    <row r="46" spans="1:6" ht="12">
      <c r="A46" s="5" t="s">
        <v>28</v>
      </c>
      <c r="B46" s="30">
        <v>3191</v>
      </c>
      <c r="C46" s="31">
        <v>3486</v>
      </c>
      <c r="D46" s="32">
        <f t="shared" si="0"/>
        <v>-295</v>
      </c>
      <c r="E46" s="36">
        <v>94646</v>
      </c>
      <c r="F46" s="50">
        <f t="shared" si="1"/>
        <v>-3.1168776282146102</v>
      </c>
    </row>
    <row r="47" spans="1:6" ht="12">
      <c r="A47" s="5" t="s">
        <v>39</v>
      </c>
      <c r="B47" s="30">
        <v>37655</v>
      </c>
      <c r="C47" s="31">
        <v>36762</v>
      </c>
      <c r="D47" s="32">
        <f t="shared" si="0"/>
        <v>893</v>
      </c>
      <c r="E47" s="36">
        <v>788895</v>
      </c>
      <c r="F47" s="50">
        <f t="shared" si="1"/>
        <v>1.1319630622579684</v>
      </c>
    </row>
    <row r="48" spans="1:6" ht="12">
      <c r="A48" s="5" t="s">
        <v>20</v>
      </c>
      <c r="B48" s="30">
        <v>4912</v>
      </c>
      <c r="C48" s="31">
        <v>5939</v>
      </c>
      <c r="D48" s="32">
        <f t="shared" si="0"/>
        <v>-1027</v>
      </c>
      <c r="E48" s="36">
        <v>146324</v>
      </c>
      <c r="F48" s="50">
        <f t="shared" si="1"/>
        <v>-7.018670894726771</v>
      </c>
    </row>
    <row r="49" spans="1:6" ht="12">
      <c r="A49" s="5" t="s">
        <v>35</v>
      </c>
      <c r="B49" s="30">
        <v>38078</v>
      </c>
      <c r="C49" s="31">
        <v>29747</v>
      </c>
      <c r="D49" s="32">
        <f t="shared" si="0"/>
        <v>8331</v>
      </c>
      <c r="E49" s="36">
        <v>670203</v>
      </c>
      <c r="F49" s="50">
        <f t="shared" si="1"/>
        <v>12.430562083428454</v>
      </c>
    </row>
    <row r="50" spans="1:6" ht="12">
      <c r="A50" s="5" t="s">
        <v>42</v>
      </c>
      <c r="B50" s="30">
        <v>100356</v>
      </c>
      <c r="C50" s="31">
        <v>98745</v>
      </c>
      <c r="D50" s="32">
        <f t="shared" si="0"/>
        <v>1611</v>
      </c>
      <c r="E50" s="36">
        <v>2543209</v>
      </c>
      <c r="F50" s="50">
        <f t="shared" si="1"/>
        <v>0.6334516746362568</v>
      </c>
    </row>
    <row r="51" spans="1:6" ht="12">
      <c r="A51" s="5" t="s">
        <v>29</v>
      </c>
      <c r="B51" s="30">
        <v>16491</v>
      </c>
      <c r="C51" s="31">
        <v>16413</v>
      </c>
      <c r="D51" s="32">
        <f t="shared" si="0"/>
        <v>78</v>
      </c>
      <c r="E51" s="36">
        <v>529019</v>
      </c>
      <c r="F51" s="50">
        <f t="shared" si="1"/>
        <v>0.14744271944863985</v>
      </c>
    </row>
    <row r="52" spans="1:6" ht="12">
      <c r="A52" s="5" t="s">
        <v>50</v>
      </c>
      <c r="B52" s="30">
        <v>35578</v>
      </c>
      <c r="C52" s="31">
        <v>35903</v>
      </c>
      <c r="D52" s="32">
        <f t="shared" si="0"/>
        <v>-325</v>
      </c>
      <c r="E52" s="36">
        <v>1146421</v>
      </c>
      <c r="F52" s="50">
        <f t="shared" si="1"/>
        <v>-0.28349096885001235</v>
      </c>
    </row>
    <row r="53" spans="1:6" ht="12">
      <c r="A53" s="5" t="s">
        <v>30</v>
      </c>
      <c r="B53" s="30">
        <v>5433</v>
      </c>
      <c r="C53" s="31">
        <v>6341</v>
      </c>
      <c r="D53" s="32">
        <f t="shared" si="0"/>
        <v>-908</v>
      </c>
      <c r="E53" s="36">
        <v>197221</v>
      </c>
      <c r="F53" s="50">
        <f t="shared" si="1"/>
        <v>-4.603972193630495</v>
      </c>
    </row>
    <row r="54" spans="1:6" ht="12">
      <c r="A54" s="5" t="s">
        <v>21</v>
      </c>
      <c r="B54" s="30">
        <v>25730</v>
      </c>
      <c r="C54" s="31">
        <v>24682</v>
      </c>
      <c r="D54" s="32">
        <f t="shared" si="0"/>
        <v>1048</v>
      </c>
      <c r="E54" s="36">
        <v>955323</v>
      </c>
      <c r="F54" s="50">
        <f t="shared" si="1"/>
        <v>1.0970111679505257</v>
      </c>
    </row>
    <row r="55" spans="1:6" ht="12">
      <c r="A55" s="5" t="s">
        <v>2</v>
      </c>
      <c r="B55" s="30">
        <v>2527</v>
      </c>
      <c r="C55" s="31">
        <v>2356</v>
      </c>
      <c r="D55" s="32">
        <f t="shared" si="0"/>
        <v>171</v>
      </c>
      <c r="E55" s="36">
        <v>77389</v>
      </c>
      <c r="F55" s="50">
        <f t="shared" si="1"/>
        <v>2.209616353745364</v>
      </c>
    </row>
    <row r="56" spans="1:6" ht="12">
      <c r="A56" s="6" t="s">
        <v>3</v>
      </c>
      <c r="B56" s="33">
        <v>2789</v>
      </c>
      <c r="C56" s="34">
        <v>2431</v>
      </c>
      <c r="D56" s="35">
        <f t="shared" si="0"/>
        <v>358</v>
      </c>
      <c r="E56" s="37">
        <v>71448</v>
      </c>
      <c r="F56" s="51">
        <f t="shared" si="1"/>
        <v>5.010637106706976</v>
      </c>
    </row>
    <row r="58" ht="12">
      <c r="A58" s="13" t="s">
        <v>4</v>
      </c>
    </row>
    <row r="59" ht="12">
      <c r="A59" s="14" t="s">
        <v>9</v>
      </c>
    </row>
    <row r="60" ht="12">
      <c r="A60" s="14" t="s">
        <v>10</v>
      </c>
    </row>
  </sheetData>
  <conditionalFormatting sqref="F4:F56 D4:D56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hyperlinks>
    <hyperlink ref="A59" r:id="rId1" display="www.ine.es"/>
    <hyperlink ref="A60" r:id="rId2" display="Francisco.RuizG@uclm.es"/>
  </hyperlinks>
  <printOptions/>
  <pageMargins left="0.5905511811023623" right="0.5905511811023623" top="0.5905511811023623" bottom="0.5905511811023623" header="0" footer="0.5118110236220472"/>
  <pageSetup fitToHeight="1" fitToWidth="1" horizontalDpi="300" verticalDpi="300" orientation="portrait" paperSize="9" scale="99" r:id="rId3"/>
  <headerFooter alignWithMargins="0">
    <oddFooter>&amp;R&amp;9&amp;A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6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11.421875" defaultRowHeight="12.75"/>
  <cols>
    <col min="1" max="1" width="16.7109375" style="1" customWidth="1"/>
    <col min="2" max="2" width="8.28125" style="1" customWidth="1"/>
    <col min="3" max="54" width="7.28125" style="1" customWidth="1"/>
    <col min="55" max="16384" width="11.57421875" style="1" customWidth="1"/>
  </cols>
  <sheetData>
    <row r="1" ht="12">
      <c r="A1" s="1" t="s">
        <v>65</v>
      </c>
    </row>
    <row r="2" s="52" customFormat="1" ht="18" customHeight="1">
      <c r="A2" s="52" t="s">
        <v>63</v>
      </c>
    </row>
    <row r="3" spans="1:54" ht="54" customHeight="1">
      <c r="A3" s="7" t="s">
        <v>53</v>
      </c>
      <c r="B3" s="8" t="s">
        <v>51</v>
      </c>
      <c r="C3" s="11" t="s">
        <v>54</v>
      </c>
      <c r="D3" s="9" t="s">
        <v>31</v>
      </c>
      <c r="E3" s="9" t="s">
        <v>40</v>
      </c>
      <c r="F3" s="9" t="s">
        <v>11</v>
      </c>
      <c r="G3" s="9" t="s">
        <v>5</v>
      </c>
      <c r="H3" s="9" t="s">
        <v>55</v>
      </c>
      <c r="I3" s="9" t="s">
        <v>43</v>
      </c>
      <c r="J3" s="9" t="s">
        <v>56</v>
      </c>
      <c r="K3" s="9" t="s">
        <v>36</v>
      </c>
      <c r="L3" s="9" t="s">
        <v>23</v>
      </c>
      <c r="M3" s="9" t="s">
        <v>44</v>
      </c>
      <c r="N3" s="9" t="s">
        <v>12</v>
      </c>
      <c r="O3" s="9" t="s">
        <v>0</v>
      </c>
      <c r="P3" s="9" t="s">
        <v>41</v>
      </c>
      <c r="Q3" s="9" t="s">
        <v>32</v>
      </c>
      <c r="R3" s="9" t="s">
        <v>13</v>
      </c>
      <c r="S3" s="9" t="s">
        <v>45</v>
      </c>
      <c r="T3" s="9" t="s">
        <v>33</v>
      </c>
      <c r="U3" s="9" t="s">
        <v>37</v>
      </c>
      <c r="V3" s="9" t="s">
        <v>14</v>
      </c>
      <c r="W3" s="9" t="s">
        <v>34</v>
      </c>
      <c r="X3" s="9" t="s">
        <v>49</v>
      </c>
      <c r="Y3" s="9" t="s">
        <v>15</v>
      </c>
      <c r="Z3" s="9" t="s">
        <v>19</v>
      </c>
      <c r="AA3" s="9" t="s">
        <v>16</v>
      </c>
      <c r="AB3" s="9" t="s">
        <v>24</v>
      </c>
      <c r="AC3" s="9" t="s">
        <v>38</v>
      </c>
      <c r="AD3" s="9" t="s">
        <v>46</v>
      </c>
      <c r="AE3" s="9" t="s">
        <v>6</v>
      </c>
      <c r="AF3" s="9" t="s">
        <v>17</v>
      </c>
      <c r="AG3" s="9" t="s">
        <v>7</v>
      </c>
      <c r="AH3" s="9" t="s">
        <v>8</v>
      </c>
      <c r="AI3" s="9" t="s">
        <v>47</v>
      </c>
      <c r="AJ3" s="9" t="s">
        <v>25</v>
      </c>
      <c r="AK3" s="9" t="s">
        <v>22</v>
      </c>
      <c r="AL3" s="9" t="s">
        <v>48</v>
      </c>
      <c r="AM3" s="9" t="s">
        <v>1</v>
      </c>
      <c r="AN3" s="9" t="s">
        <v>26</v>
      </c>
      <c r="AO3" s="9" t="s">
        <v>57</v>
      </c>
      <c r="AP3" s="9" t="s">
        <v>27</v>
      </c>
      <c r="AQ3" s="9" t="s">
        <v>18</v>
      </c>
      <c r="AR3" s="9" t="s">
        <v>28</v>
      </c>
      <c r="AS3" s="9" t="s">
        <v>39</v>
      </c>
      <c r="AT3" s="9" t="s">
        <v>20</v>
      </c>
      <c r="AU3" s="9" t="s">
        <v>35</v>
      </c>
      <c r="AV3" s="9" t="s">
        <v>42</v>
      </c>
      <c r="AW3" s="9" t="s">
        <v>29</v>
      </c>
      <c r="AX3" s="9" t="s">
        <v>50</v>
      </c>
      <c r="AY3" s="9" t="s">
        <v>30</v>
      </c>
      <c r="AZ3" s="9" t="s">
        <v>21</v>
      </c>
      <c r="BA3" s="9" t="s">
        <v>2</v>
      </c>
      <c r="BB3" s="10" t="s">
        <v>3</v>
      </c>
    </row>
    <row r="4" spans="1:54" ht="12">
      <c r="A4" s="2" t="s">
        <v>52</v>
      </c>
      <c r="B4" s="3">
        <f>+SUM(B5:B56)</f>
        <v>1643210</v>
      </c>
      <c r="C4" s="15">
        <f>+SUM(C5:C56)</f>
        <v>8592</v>
      </c>
      <c r="D4" s="16">
        <f aca="true" t="shared" si="0" ref="D4:BB4">+SUM(D5:D56)</f>
        <v>9955</v>
      </c>
      <c r="E4" s="16">
        <f t="shared" si="0"/>
        <v>66743</v>
      </c>
      <c r="F4" s="16">
        <f t="shared" si="0"/>
        <v>23946</v>
      </c>
      <c r="G4" s="16">
        <f t="shared" si="0"/>
        <v>30417</v>
      </c>
      <c r="H4" s="16">
        <f t="shared" si="0"/>
        <v>5004</v>
      </c>
      <c r="I4" s="16">
        <f t="shared" si="0"/>
        <v>15361</v>
      </c>
      <c r="J4" s="16">
        <f t="shared" si="0"/>
        <v>53247</v>
      </c>
      <c r="K4" s="16">
        <f t="shared" si="0"/>
        <v>229170</v>
      </c>
      <c r="L4" s="16">
        <f t="shared" si="0"/>
        <v>11590</v>
      </c>
      <c r="M4" s="16">
        <f t="shared" si="0"/>
        <v>10160</v>
      </c>
      <c r="N4" s="16">
        <f t="shared" si="0"/>
        <v>26744</v>
      </c>
      <c r="O4" s="16">
        <f t="shared" si="0"/>
        <v>23736</v>
      </c>
      <c r="P4" s="16">
        <f t="shared" si="0"/>
        <v>22710</v>
      </c>
      <c r="Q4" s="16">
        <f t="shared" si="0"/>
        <v>13952</v>
      </c>
      <c r="R4" s="16">
        <f t="shared" si="0"/>
        <v>15233</v>
      </c>
      <c r="S4" s="16">
        <f t="shared" si="0"/>
        <v>36794</v>
      </c>
      <c r="T4" s="16">
        <f t="shared" si="0"/>
        <v>7227</v>
      </c>
      <c r="U4" s="16">
        <f t="shared" si="0"/>
        <v>35025</v>
      </c>
      <c r="V4" s="16">
        <f t="shared" si="0"/>
        <v>34775</v>
      </c>
      <c r="W4" s="16">
        <f t="shared" si="0"/>
        <v>17031</v>
      </c>
      <c r="X4" s="16">
        <f t="shared" si="0"/>
        <v>18102</v>
      </c>
      <c r="Y4" s="16">
        <f t="shared" si="0"/>
        <v>12685</v>
      </c>
      <c r="Z4" s="16">
        <f t="shared" si="0"/>
        <v>8186</v>
      </c>
      <c r="AA4" s="16">
        <f t="shared" si="0"/>
        <v>13682</v>
      </c>
      <c r="AB4" s="16">
        <f t="shared" si="0"/>
        <v>18044</v>
      </c>
      <c r="AC4" s="16">
        <f t="shared" si="0"/>
        <v>17644</v>
      </c>
      <c r="AD4" s="16">
        <f t="shared" si="0"/>
        <v>8994</v>
      </c>
      <c r="AE4" s="16">
        <f t="shared" si="0"/>
        <v>243968</v>
      </c>
      <c r="AF4" s="16">
        <f t="shared" si="0"/>
        <v>53890</v>
      </c>
      <c r="AG4" s="16">
        <f t="shared" si="0"/>
        <v>44071</v>
      </c>
      <c r="AH4" s="16">
        <f t="shared" si="0"/>
        <v>26600</v>
      </c>
      <c r="AI4" s="16">
        <f t="shared" si="0"/>
        <v>11394</v>
      </c>
      <c r="AJ4" s="16">
        <f t="shared" si="0"/>
        <v>4879</v>
      </c>
      <c r="AK4" s="16">
        <f t="shared" si="0"/>
        <v>42166</v>
      </c>
      <c r="AL4" s="16">
        <f t="shared" si="0"/>
        <v>25570</v>
      </c>
      <c r="AM4" s="16">
        <f t="shared" si="0"/>
        <v>11843</v>
      </c>
      <c r="AN4" s="16">
        <f t="shared" si="0"/>
        <v>12644</v>
      </c>
      <c r="AO4" s="16">
        <f t="shared" si="0"/>
        <v>42793</v>
      </c>
      <c r="AP4" s="16">
        <f t="shared" si="0"/>
        <v>6117</v>
      </c>
      <c r="AQ4" s="16">
        <f t="shared" si="0"/>
        <v>49786</v>
      </c>
      <c r="AR4" s="16">
        <f t="shared" si="0"/>
        <v>3191</v>
      </c>
      <c r="AS4" s="16">
        <f t="shared" si="0"/>
        <v>37655</v>
      </c>
      <c r="AT4" s="16">
        <f t="shared" si="0"/>
        <v>4912</v>
      </c>
      <c r="AU4" s="16">
        <f t="shared" si="0"/>
        <v>38078</v>
      </c>
      <c r="AV4" s="16">
        <f t="shared" si="0"/>
        <v>100356</v>
      </c>
      <c r="AW4" s="16">
        <f t="shared" si="0"/>
        <v>16491</v>
      </c>
      <c r="AX4" s="16">
        <f t="shared" si="0"/>
        <v>35578</v>
      </c>
      <c r="AY4" s="16">
        <f t="shared" si="0"/>
        <v>5433</v>
      </c>
      <c r="AZ4" s="16">
        <f t="shared" si="0"/>
        <v>25730</v>
      </c>
      <c r="BA4" s="16">
        <f t="shared" si="0"/>
        <v>2527</v>
      </c>
      <c r="BB4" s="17">
        <f t="shared" si="0"/>
        <v>2789</v>
      </c>
    </row>
    <row r="5" spans="1:54" ht="11.25" customHeight="1">
      <c r="A5" s="12" t="s">
        <v>54</v>
      </c>
      <c r="B5" s="18">
        <f>+SUM(C5:BB5)</f>
        <v>7585</v>
      </c>
      <c r="C5" s="21">
        <f>+españoles!C5+extranjeros!C5</f>
        <v>2585</v>
      </c>
      <c r="D5" s="22">
        <f>+españoles!D5+extranjeros!D5</f>
        <v>10</v>
      </c>
      <c r="E5" s="22">
        <f>+españoles!E5+extranjeros!E5</f>
        <v>128</v>
      </c>
      <c r="F5" s="22">
        <f>+españoles!F5+extranjeros!F5</f>
        <v>29</v>
      </c>
      <c r="G5" s="22">
        <f>+españoles!G5+extranjeros!G5</f>
        <v>86</v>
      </c>
      <c r="H5" s="22">
        <f>+españoles!H5+extranjeros!H5</f>
        <v>7</v>
      </c>
      <c r="I5" s="22">
        <f>+españoles!I5+extranjeros!I5</f>
        <v>36</v>
      </c>
      <c r="J5" s="22">
        <f>+españoles!J5+extranjeros!J5</f>
        <v>47</v>
      </c>
      <c r="K5" s="22">
        <f>+españoles!K5+extranjeros!K5</f>
        <v>238</v>
      </c>
      <c r="L5" s="22">
        <f>+españoles!L5+extranjeros!L5</f>
        <v>491</v>
      </c>
      <c r="M5" s="22">
        <f>+españoles!M5+extranjeros!M5</f>
        <v>49</v>
      </c>
      <c r="N5" s="22">
        <f>+españoles!N5+extranjeros!N5</f>
        <v>53</v>
      </c>
      <c r="O5" s="22">
        <f>+españoles!O5+extranjeros!O5</f>
        <v>145</v>
      </c>
      <c r="P5" s="22">
        <f>+españoles!P5+extranjeros!P5</f>
        <v>27</v>
      </c>
      <c r="Q5" s="22">
        <f>+españoles!Q5+extranjeros!Q5</f>
        <v>27</v>
      </c>
      <c r="R5" s="22">
        <f>+españoles!R5+extranjeros!R5</f>
        <v>26</v>
      </c>
      <c r="S5" s="22">
        <f>+españoles!S5+extranjeros!S5</f>
        <v>74</v>
      </c>
      <c r="T5" s="22">
        <f>+españoles!T5+extranjeros!T5</f>
        <v>3</v>
      </c>
      <c r="U5" s="22">
        <f>+españoles!U5+extranjeros!U5</f>
        <v>31</v>
      </c>
      <c r="V5" s="22">
        <f>+españoles!V5+extranjeros!V5</f>
        <v>24</v>
      </c>
      <c r="W5" s="22">
        <f>+españoles!W5+extranjeros!W5</f>
        <v>20</v>
      </c>
      <c r="X5" s="22">
        <f>+españoles!X5+extranjeros!X5</f>
        <v>336</v>
      </c>
      <c r="Y5" s="22">
        <f>+españoles!Y5+extranjeros!Y5</f>
        <v>9</v>
      </c>
      <c r="Z5" s="22">
        <f>+españoles!Z5+extranjeros!Z5</f>
        <v>16</v>
      </c>
      <c r="AA5" s="22">
        <f>+españoles!AA5+extranjeros!AA5</f>
        <v>24</v>
      </c>
      <c r="AB5" s="22">
        <f>+españoles!AB5+extranjeros!AB5</f>
        <v>59</v>
      </c>
      <c r="AC5" s="22">
        <f>+españoles!AC5+extranjeros!AC5</f>
        <v>18</v>
      </c>
      <c r="AD5" s="22">
        <f>+españoles!AD5+extranjeros!AD5</f>
        <v>16</v>
      </c>
      <c r="AE5" s="22">
        <f>+españoles!AE5+extranjeros!AE5</f>
        <v>430</v>
      </c>
      <c r="AF5" s="22">
        <f>+españoles!AF5+extranjeros!AF5</f>
        <v>83</v>
      </c>
      <c r="AG5" s="22">
        <f>+españoles!AG5+extranjeros!AG5</f>
        <v>61</v>
      </c>
      <c r="AH5" s="22">
        <f>+españoles!AH5+extranjeros!AH5</f>
        <v>265</v>
      </c>
      <c r="AI5" s="22">
        <f>+españoles!AI5+extranjeros!AI5</f>
        <v>39</v>
      </c>
      <c r="AJ5" s="22">
        <f>+españoles!AJ5+extranjeros!AJ5</f>
        <v>26</v>
      </c>
      <c r="AK5" s="22">
        <f>+españoles!AK5+extranjeros!AK5</f>
        <v>53</v>
      </c>
      <c r="AL5" s="22">
        <f>+españoles!AL5+extranjeros!AL5</f>
        <v>43</v>
      </c>
      <c r="AM5" s="22">
        <f>+españoles!AM5+extranjeros!AM5</f>
        <v>573</v>
      </c>
      <c r="AN5" s="22">
        <f>+españoles!AN5+extranjeros!AN5</f>
        <v>45</v>
      </c>
      <c r="AO5" s="22">
        <f>+españoles!AO5+extranjeros!AO5</f>
        <v>46</v>
      </c>
      <c r="AP5" s="22">
        <f>+españoles!AP5+extranjeros!AP5</f>
        <v>9</v>
      </c>
      <c r="AQ5" s="22">
        <f>+españoles!AQ5+extranjeros!AQ5</f>
        <v>58</v>
      </c>
      <c r="AR5" s="22">
        <f>+españoles!AR5+extranjeros!AR5</f>
        <v>6</v>
      </c>
      <c r="AS5" s="22">
        <f>+españoles!AS5+extranjeros!AS5</f>
        <v>23</v>
      </c>
      <c r="AT5" s="22">
        <f>+españoles!AT5+extranjeros!AT5</f>
        <v>3</v>
      </c>
      <c r="AU5" s="22">
        <f>+españoles!AU5+extranjeros!AU5</f>
        <v>37</v>
      </c>
      <c r="AV5" s="22">
        <f>+españoles!AV5+extranjeros!AV5</f>
        <v>124</v>
      </c>
      <c r="AW5" s="22">
        <f>+españoles!AW5+extranjeros!AW5</f>
        <v>87</v>
      </c>
      <c r="AX5" s="22">
        <f>+españoles!AX5+extranjeros!AX5</f>
        <v>866</v>
      </c>
      <c r="AY5" s="22">
        <f>+españoles!AY5+extranjeros!AY5</f>
        <v>34</v>
      </c>
      <c r="AZ5" s="22">
        <f>+españoles!AZ5+extranjeros!AZ5</f>
        <v>57</v>
      </c>
      <c r="BA5" s="22">
        <f>+españoles!BA5+extranjeros!BA5</f>
        <v>0</v>
      </c>
      <c r="BB5" s="23">
        <f>+españoles!BB5+extranjeros!BB5</f>
        <v>3</v>
      </c>
    </row>
    <row r="6" spans="1:54" ht="11.25" customHeight="1">
      <c r="A6" s="5" t="s">
        <v>31</v>
      </c>
      <c r="B6" s="19">
        <f aca="true" t="shared" si="1" ref="B6:B56">+SUM(C6:BB6)</f>
        <v>9822</v>
      </c>
      <c r="C6" s="24">
        <f>+españoles!C6+extranjeros!C6</f>
        <v>26</v>
      </c>
      <c r="D6" s="25">
        <f>+españoles!D6+extranjeros!D6</f>
        <v>3355</v>
      </c>
      <c r="E6" s="25">
        <f>+españoles!E6+extranjeros!E6</f>
        <v>1027</v>
      </c>
      <c r="F6" s="25">
        <f>+españoles!F6+extranjeros!F6</f>
        <v>104</v>
      </c>
      <c r="G6" s="25">
        <f>+españoles!G6+extranjeros!G6</f>
        <v>45</v>
      </c>
      <c r="H6" s="25">
        <f>+españoles!H6+extranjeros!H6</f>
        <v>19</v>
      </c>
      <c r="I6" s="25">
        <f>+españoles!I6+extranjeros!I6</f>
        <v>29</v>
      </c>
      <c r="J6" s="25">
        <f>+españoles!J6+extranjeros!J6</f>
        <v>194</v>
      </c>
      <c r="K6" s="25">
        <f>+españoles!K6+extranjeros!K6</f>
        <v>325</v>
      </c>
      <c r="L6" s="25">
        <f>+españoles!L6+extranjeros!L6</f>
        <v>21</v>
      </c>
      <c r="M6" s="25">
        <f>+españoles!M6+extranjeros!M6</f>
        <v>23</v>
      </c>
      <c r="N6" s="25">
        <f>+españoles!N6+extranjeros!N6</f>
        <v>67</v>
      </c>
      <c r="O6" s="25">
        <f>+españoles!O6+extranjeros!O6</f>
        <v>14</v>
      </c>
      <c r="P6" s="25">
        <f>+españoles!P6+extranjeros!P6</f>
        <v>151</v>
      </c>
      <c r="Q6" s="25">
        <f>+españoles!Q6+extranjeros!Q6</f>
        <v>241</v>
      </c>
      <c r="R6" s="25">
        <f>+españoles!R6+extranjeros!R6</f>
        <v>55</v>
      </c>
      <c r="S6" s="25">
        <f>+españoles!S6+extranjeros!S6</f>
        <v>34</v>
      </c>
      <c r="T6" s="25">
        <f>+españoles!T6+extranjeros!T6</f>
        <v>285</v>
      </c>
      <c r="U6" s="25">
        <f>+españoles!U6+extranjeros!U6</f>
        <v>45</v>
      </c>
      <c r="V6" s="25">
        <f>+españoles!V6+extranjeros!V6</f>
        <v>39</v>
      </c>
      <c r="W6" s="25">
        <f>+españoles!W6+extranjeros!W6</f>
        <v>61</v>
      </c>
      <c r="X6" s="25">
        <f>+españoles!X6+extranjeros!X6</f>
        <v>29</v>
      </c>
      <c r="Y6" s="25">
        <f>+españoles!Y6+extranjeros!Y6</f>
        <v>36</v>
      </c>
      <c r="Z6" s="25">
        <f>+españoles!Z6+extranjeros!Z6</f>
        <v>22</v>
      </c>
      <c r="AA6" s="25">
        <f>+españoles!AA6+extranjeros!AA6</f>
        <v>87</v>
      </c>
      <c r="AB6" s="25">
        <f>+españoles!AB6+extranjeros!AB6</f>
        <v>24</v>
      </c>
      <c r="AC6" s="25">
        <f>+españoles!AC6+extranjeros!AC6</f>
        <v>29</v>
      </c>
      <c r="AD6" s="25">
        <f>+españoles!AD6+extranjeros!AD6</f>
        <v>9</v>
      </c>
      <c r="AE6" s="25">
        <f>+españoles!AE6+extranjeros!AE6</f>
        <v>741</v>
      </c>
      <c r="AF6" s="25">
        <f>+españoles!AF6+extranjeros!AF6</f>
        <v>68</v>
      </c>
      <c r="AG6" s="25">
        <f>+españoles!AG6+extranjeros!AG6</f>
        <v>809</v>
      </c>
      <c r="AH6" s="25">
        <f>+españoles!AH6+extranjeros!AH6</f>
        <v>35</v>
      </c>
      <c r="AI6" s="25">
        <f>+españoles!AI6+extranjeros!AI6</f>
        <v>6</v>
      </c>
      <c r="AJ6" s="25">
        <f>+españoles!AJ6+extranjeros!AJ6</f>
        <v>5</v>
      </c>
      <c r="AK6" s="25">
        <f>+españoles!AK6+extranjeros!AK6</f>
        <v>60</v>
      </c>
      <c r="AL6" s="25">
        <f>+españoles!AL6+extranjeros!AL6</f>
        <v>35</v>
      </c>
      <c r="AM6" s="25">
        <f>+españoles!AM6+extranjeros!AM6</f>
        <v>35</v>
      </c>
      <c r="AN6" s="25">
        <f>+españoles!AN6+extranjeros!AN6</f>
        <v>12</v>
      </c>
      <c r="AO6" s="25">
        <f>+españoles!AO6+extranjeros!AO6</f>
        <v>51</v>
      </c>
      <c r="AP6" s="25">
        <f>+españoles!AP6+extranjeros!AP6</f>
        <v>7</v>
      </c>
      <c r="AQ6" s="25">
        <f>+españoles!AQ6+extranjeros!AQ6</f>
        <v>72</v>
      </c>
      <c r="AR6" s="25">
        <f>+españoles!AR6+extranjeros!AR6</f>
        <v>4</v>
      </c>
      <c r="AS6" s="25">
        <f>+españoles!AS6+extranjeros!AS6</f>
        <v>49</v>
      </c>
      <c r="AT6" s="25">
        <f>+españoles!AT6+extranjeros!AT6</f>
        <v>10</v>
      </c>
      <c r="AU6" s="25">
        <f>+españoles!AU6+extranjeros!AU6</f>
        <v>163</v>
      </c>
      <c r="AV6" s="25">
        <f>+españoles!AV6+extranjeros!AV6</f>
        <v>1100</v>
      </c>
      <c r="AW6" s="25">
        <f>+españoles!AW6+extranjeros!AW6</f>
        <v>17</v>
      </c>
      <c r="AX6" s="25">
        <f>+españoles!AX6+extranjeros!AX6</f>
        <v>58</v>
      </c>
      <c r="AY6" s="25">
        <f>+españoles!AY6+extranjeros!AY6</f>
        <v>5</v>
      </c>
      <c r="AZ6" s="25">
        <f>+españoles!AZ6+extranjeros!AZ6</f>
        <v>62</v>
      </c>
      <c r="BA6" s="25">
        <f>+españoles!BA6+extranjeros!BA6</f>
        <v>8</v>
      </c>
      <c r="BB6" s="26">
        <f>+españoles!BB6+extranjeros!BB6</f>
        <v>14</v>
      </c>
    </row>
    <row r="7" spans="1:54" ht="11.25" customHeight="1">
      <c r="A7" s="5" t="s">
        <v>40</v>
      </c>
      <c r="B7" s="19">
        <f t="shared" si="1"/>
        <v>69447</v>
      </c>
      <c r="C7" s="24">
        <f>+españoles!C7+extranjeros!C7</f>
        <v>219</v>
      </c>
      <c r="D7" s="25">
        <f>+españoles!D7+extranjeros!D7</f>
        <v>1006</v>
      </c>
      <c r="E7" s="25">
        <f>+españoles!E7+extranjeros!E7</f>
        <v>38280</v>
      </c>
      <c r="F7" s="25">
        <f>+españoles!F7+extranjeros!F7</f>
        <v>593</v>
      </c>
      <c r="G7" s="25">
        <f>+españoles!G7+extranjeros!G7</f>
        <v>489</v>
      </c>
      <c r="H7" s="25">
        <f>+españoles!H7+extranjeros!H7</f>
        <v>80</v>
      </c>
      <c r="I7" s="25">
        <f>+españoles!I7+extranjeros!I7</f>
        <v>219</v>
      </c>
      <c r="J7" s="25">
        <f>+españoles!J7+extranjeros!J7</f>
        <v>1348</v>
      </c>
      <c r="K7" s="25">
        <f>+españoles!K7+extranjeros!K7</f>
        <v>2349</v>
      </c>
      <c r="L7" s="25">
        <f>+españoles!L7+extranjeros!L7</f>
        <v>241</v>
      </c>
      <c r="M7" s="25">
        <f>+españoles!M7+extranjeros!M7</f>
        <v>157</v>
      </c>
      <c r="N7" s="25">
        <f>+españoles!N7+extranjeros!N7</f>
        <v>368</v>
      </c>
      <c r="O7" s="25">
        <f>+españoles!O7+extranjeros!O7</f>
        <v>211</v>
      </c>
      <c r="P7" s="25">
        <f>+españoles!P7+extranjeros!P7</f>
        <v>522</v>
      </c>
      <c r="Q7" s="25">
        <f>+españoles!Q7+extranjeros!Q7</f>
        <v>439</v>
      </c>
      <c r="R7" s="25">
        <f>+españoles!R7+extranjeros!R7</f>
        <v>312</v>
      </c>
      <c r="S7" s="25">
        <f>+españoles!S7+extranjeros!S7</f>
        <v>300</v>
      </c>
      <c r="T7" s="25">
        <f>+españoles!T7+extranjeros!T7</f>
        <v>249</v>
      </c>
      <c r="U7" s="25">
        <f>+españoles!U7+extranjeros!U7</f>
        <v>331</v>
      </c>
      <c r="V7" s="25">
        <f>+españoles!V7+extranjeros!V7</f>
        <v>555</v>
      </c>
      <c r="W7" s="25">
        <f>+españoles!W7+extranjeros!W7</f>
        <v>183</v>
      </c>
      <c r="X7" s="25">
        <f>+españoles!X7+extranjeros!X7</f>
        <v>233</v>
      </c>
      <c r="Y7" s="25">
        <f>+españoles!Y7+extranjeros!Y7</f>
        <v>117</v>
      </c>
      <c r="Z7" s="25">
        <f>+españoles!Z7+extranjeros!Z7</f>
        <v>138</v>
      </c>
      <c r="AA7" s="25">
        <f>+españoles!AA7+extranjeros!AA7</f>
        <v>491</v>
      </c>
      <c r="AB7" s="25">
        <f>+españoles!AB7+extranjeros!AB7</f>
        <v>309</v>
      </c>
      <c r="AC7" s="25">
        <f>+españoles!AC7+extranjeros!AC7</f>
        <v>202</v>
      </c>
      <c r="AD7" s="25">
        <f>+españoles!AD7+extranjeros!AD7</f>
        <v>106</v>
      </c>
      <c r="AE7" s="25">
        <f>+españoles!AE7+extranjeros!AE7</f>
        <v>5026</v>
      </c>
      <c r="AF7" s="25">
        <f>+españoles!AF7+extranjeros!AF7</f>
        <v>688</v>
      </c>
      <c r="AG7" s="25">
        <f>+españoles!AG7+extranjeros!AG7</f>
        <v>4576</v>
      </c>
      <c r="AH7" s="25">
        <f>+españoles!AH7+extranjeros!AH7</f>
        <v>395</v>
      </c>
      <c r="AI7" s="25">
        <f>+españoles!AI7+extranjeros!AI7</f>
        <v>112</v>
      </c>
      <c r="AJ7" s="25">
        <f>+españoles!AJ7+extranjeros!AJ7</f>
        <v>89</v>
      </c>
      <c r="AK7" s="25">
        <f>+españoles!AK7+extranjeros!AK7</f>
        <v>506</v>
      </c>
      <c r="AL7" s="25">
        <f>+españoles!AL7+extranjeros!AL7</f>
        <v>243</v>
      </c>
      <c r="AM7" s="25">
        <f>+españoles!AM7+extranjeros!AM7</f>
        <v>200</v>
      </c>
      <c r="AN7" s="25">
        <f>+españoles!AN7+extranjeros!AN7</f>
        <v>209</v>
      </c>
      <c r="AO7" s="25">
        <f>+españoles!AO7+extranjeros!AO7</f>
        <v>438</v>
      </c>
      <c r="AP7" s="25">
        <f>+españoles!AP7+extranjeros!AP7</f>
        <v>43</v>
      </c>
      <c r="AQ7" s="25">
        <f>+españoles!AQ7+extranjeros!AQ7</f>
        <v>507</v>
      </c>
      <c r="AR7" s="25">
        <f>+españoles!AR7+extranjeros!AR7</f>
        <v>61</v>
      </c>
      <c r="AS7" s="25">
        <f>+españoles!AS7+extranjeros!AS7</f>
        <v>388</v>
      </c>
      <c r="AT7" s="25">
        <f>+españoles!AT7+extranjeros!AT7</f>
        <v>85</v>
      </c>
      <c r="AU7" s="25">
        <f>+españoles!AU7+extranjeros!AU7</f>
        <v>467</v>
      </c>
      <c r="AV7" s="25">
        <f>+españoles!AV7+extranjeros!AV7</f>
        <v>4041</v>
      </c>
      <c r="AW7" s="25">
        <f>+españoles!AW7+extranjeros!AW7</f>
        <v>249</v>
      </c>
      <c r="AX7" s="25">
        <f>+españoles!AX7+extranjeros!AX7</f>
        <v>417</v>
      </c>
      <c r="AY7" s="25">
        <f>+españoles!AY7+extranjeros!AY7</f>
        <v>47</v>
      </c>
      <c r="AZ7" s="25">
        <f>+españoles!AZ7+extranjeros!AZ7</f>
        <v>478</v>
      </c>
      <c r="BA7" s="25">
        <f>+españoles!BA7+extranjeros!BA7</f>
        <v>62</v>
      </c>
      <c r="BB7" s="26">
        <f>+españoles!BB7+extranjeros!BB7</f>
        <v>73</v>
      </c>
    </row>
    <row r="8" spans="1:54" ht="11.25" customHeight="1">
      <c r="A8" s="5" t="s">
        <v>11</v>
      </c>
      <c r="B8" s="19">
        <f t="shared" si="1"/>
        <v>26158</v>
      </c>
      <c r="C8" s="24">
        <f>+españoles!C8+extranjeros!C8</f>
        <v>69</v>
      </c>
      <c r="D8" s="25">
        <f>+españoles!D8+extranjeros!D8</f>
        <v>96</v>
      </c>
      <c r="E8" s="25">
        <f>+españoles!E8+extranjeros!E8</f>
        <v>613</v>
      </c>
      <c r="F8" s="25">
        <f>+españoles!F8+extranjeros!F8</f>
        <v>13175</v>
      </c>
      <c r="G8" s="25">
        <f>+españoles!G8+extranjeros!G8</f>
        <v>75</v>
      </c>
      <c r="H8" s="25">
        <f>+españoles!H8+extranjeros!H8</f>
        <v>21</v>
      </c>
      <c r="I8" s="25">
        <f>+españoles!I8+extranjeros!I8</f>
        <v>63</v>
      </c>
      <c r="J8" s="25">
        <f>+españoles!J8+extranjeros!J8</f>
        <v>471</v>
      </c>
      <c r="K8" s="25">
        <f>+españoles!K8+extranjeros!K8</f>
        <v>1678</v>
      </c>
      <c r="L8" s="25">
        <f>+españoles!L8+extranjeros!L8</f>
        <v>86</v>
      </c>
      <c r="M8" s="25">
        <f>+españoles!M8+extranjeros!M8</f>
        <v>39</v>
      </c>
      <c r="N8" s="25">
        <f>+españoles!N8+extranjeros!N8</f>
        <v>226</v>
      </c>
      <c r="O8" s="25">
        <f>+españoles!O8+extranjeros!O8</f>
        <v>65</v>
      </c>
      <c r="P8" s="25">
        <f>+españoles!P8+extranjeros!P8</f>
        <v>155</v>
      </c>
      <c r="Q8" s="25">
        <f>+españoles!Q8+extranjeros!Q8</f>
        <v>73</v>
      </c>
      <c r="R8" s="25">
        <f>+españoles!R8+extranjeros!R8</f>
        <v>161</v>
      </c>
      <c r="S8" s="25">
        <f>+españoles!S8+extranjeros!S8</f>
        <v>69</v>
      </c>
      <c r="T8" s="25">
        <f>+españoles!T8+extranjeros!T8</f>
        <v>49</v>
      </c>
      <c r="U8" s="25">
        <f>+españoles!U8+extranjeros!U8</f>
        <v>173</v>
      </c>
      <c r="V8" s="25">
        <f>+españoles!V8+extranjeros!V8</f>
        <v>1391</v>
      </c>
      <c r="W8" s="25">
        <f>+españoles!W8+extranjeros!W8</f>
        <v>89</v>
      </c>
      <c r="X8" s="25">
        <f>+españoles!X8+extranjeros!X8</f>
        <v>59</v>
      </c>
      <c r="Y8" s="25">
        <f>+españoles!Y8+extranjeros!Y8</f>
        <v>162</v>
      </c>
      <c r="Z8" s="25">
        <f>+españoles!Z8+extranjeros!Z8</f>
        <v>83</v>
      </c>
      <c r="AA8" s="25">
        <f>+españoles!AA8+extranjeros!AA8</f>
        <v>326</v>
      </c>
      <c r="AB8" s="25">
        <f>+españoles!AB8+extranjeros!AB8</f>
        <v>40</v>
      </c>
      <c r="AC8" s="25">
        <f>+españoles!AC8+extranjeros!AC8</f>
        <v>218</v>
      </c>
      <c r="AD8" s="25">
        <f>+españoles!AD8+extranjeros!AD8</f>
        <v>25</v>
      </c>
      <c r="AE8" s="25">
        <f>+españoles!AE8+extranjeros!AE8</f>
        <v>1345</v>
      </c>
      <c r="AF8" s="25">
        <f>+españoles!AF8+extranjeros!AF8</f>
        <v>645</v>
      </c>
      <c r="AG8" s="25">
        <f>+españoles!AG8+extranjeros!AG8</f>
        <v>1583</v>
      </c>
      <c r="AH8" s="25">
        <f>+españoles!AH8+extranjeros!AH8</f>
        <v>142</v>
      </c>
      <c r="AI8" s="25">
        <f>+españoles!AI8+extranjeros!AI8</f>
        <v>17</v>
      </c>
      <c r="AJ8" s="25">
        <f>+españoles!AJ8+extranjeros!AJ8</f>
        <v>15</v>
      </c>
      <c r="AK8" s="25">
        <f>+españoles!AK8+extranjeros!AK8</f>
        <v>161</v>
      </c>
      <c r="AL8" s="25">
        <f>+españoles!AL8+extranjeros!AL8</f>
        <v>62</v>
      </c>
      <c r="AM8" s="25">
        <f>+españoles!AM8+extranjeros!AM8</f>
        <v>87</v>
      </c>
      <c r="AN8" s="25">
        <f>+españoles!AN8+extranjeros!AN8</f>
        <v>41</v>
      </c>
      <c r="AO8" s="25">
        <f>+españoles!AO8+extranjeros!AO8</f>
        <v>116</v>
      </c>
      <c r="AP8" s="25">
        <f>+españoles!AP8+extranjeros!AP8</f>
        <v>20</v>
      </c>
      <c r="AQ8" s="25">
        <f>+españoles!AQ8+extranjeros!AQ8</f>
        <v>333</v>
      </c>
      <c r="AR8" s="25">
        <f>+españoles!AR8+extranjeros!AR8</f>
        <v>21</v>
      </c>
      <c r="AS8" s="25">
        <f>+españoles!AS8+extranjeros!AS8</f>
        <v>233</v>
      </c>
      <c r="AT8" s="25">
        <f>+españoles!AT8+extranjeros!AT8</f>
        <v>21</v>
      </c>
      <c r="AU8" s="25">
        <f>+españoles!AU8+extranjeros!AU8</f>
        <v>124</v>
      </c>
      <c r="AV8" s="25">
        <f>+españoles!AV8+extranjeros!AV8</f>
        <v>750</v>
      </c>
      <c r="AW8" s="25">
        <f>+españoles!AW8+extranjeros!AW8</f>
        <v>51</v>
      </c>
      <c r="AX8" s="25">
        <f>+españoles!AX8+extranjeros!AX8</f>
        <v>153</v>
      </c>
      <c r="AY8" s="25">
        <f>+españoles!AY8+extranjeros!AY8</f>
        <v>12</v>
      </c>
      <c r="AZ8" s="25">
        <f>+españoles!AZ8+extranjeros!AZ8</f>
        <v>254</v>
      </c>
      <c r="BA8" s="25">
        <f>+españoles!BA8+extranjeros!BA8</f>
        <v>43</v>
      </c>
      <c r="BB8" s="26">
        <f>+españoles!BB8+extranjeros!BB8</f>
        <v>179</v>
      </c>
    </row>
    <row r="9" spans="1:54" ht="11.25" customHeight="1">
      <c r="A9" s="5" t="s">
        <v>5</v>
      </c>
      <c r="B9" s="19">
        <f t="shared" si="1"/>
        <v>28461</v>
      </c>
      <c r="C9" s="24">
        <f>+españoles!C9+extranjeros!C9</f>
        <v>70</v>
      </c>
      <c r="D9" s="25">
        <f>+españoles!D9+extranjeros!D9</f>
        <v>25</v>
      </c>
      <c r="E9" s="25">
        <f>+españoles!E9+extranjeros!E9</f>
        <v>373</v>
      </c>
      <c r="F9" s="25">
        <f>+españoles!F9+extranjeros!F9</f>
        <v>44</v>
      </c>
      <c r="G9" s="25">
        <f>+españoles!G9+extranjeros!G9</f>
        <v>18444</v>
      </c>
      <c r="H9" s="25">
        <f>+españoles!H9+extranjeros!H9</f>
        <v>34</v>
      </c>
      <c r="I9" s="25">
        <f>+españoles!I9+extranjeros!I9</f>
        <v>62</v>
      </c>
      <c r="J9" s="25">
        <f>+españoles!J9+extranjeros!J9</f>
        <v>466</v>
      </c>
      <c r="K9" s="25">
        <f>+españoles!K9+extranjeros!K9</f>
        <v>630</v>
      </c>
      <c r="L9" s="25">
        <f>+españoles!L9+extranjeros!L9</f>
        <v>90</v>
      </c>
      <c r="M9" s="25">
        <f>+españoles!M9+extranjeros!M9</f>
        <v>54</v>
      </c>
      <c r="N9" s="25">
        <f>+españoles!N9+extranjeros!N9</f>
        <v>120</v>
      </c>
      <c r="O9" s="25">
        <f>+españoles!O9+extranjeros!O9</f>
        <v>515</v>
      </c>
      <c r="P9" s="25">
        <f>+españoles!P9+extranjeros!P9</f>
        <v>83</v>
      </c>
      <c r="Q9" s="25">
        <f>+españoles!Q9+extranjeros!Q9</f>
        <v>52</v>
      </c>
      <c r="R9" s="25">
        <f>+españoles!R9+extranjeros!R9</f>
        <v>35</v>
      </c>
      <c r="S9" s="25">
        <f>+españoles!S9+extranjeros!S9</f>
        <v>399</v>
      </c>
      <c r="T9" s="25">
        <f>+españoles!T9+extranjeros!T9</f>
        <v>18</v>
      </c>
      <c r="U9" s="25">
        <f>+españoles!U9+extranjeros!U9</f>
        <v>79</v>
      </c>
      <c r="V9" s="25">
        <f>+españoles!V9+extranjeros!V9</f>
        <v>51</v>
      </c>
      <c r="W9" s="25">
        <f>+españoles!W9+extranjeros!W9</f>
        <v>71</v>
      </c>
      <c r="X9" s="25">
        <f>+españoles!X9+extranjeros!X9</f>
        <v>98</v>
      </c>
      <c r="Y9" s="25">
        <f>+españoles!Y9+extranjeros!Y9</f>
        <v>38</v>
      </c>
      <c r="Z9" s="25">
        <f>+españoles!Z9+extranjeros!Z9</f>
        <v>35</v>
      </c>
      <c r="AA9" s="25">
        <f>+españoles!AA9+extranjeros!AA9</f>
        <v>28</v>
      </c>
      <c r="AB9" s="25">
        <f>+españoles!AB9+extranjeros!AB9</f>
        <v>808</v>
      </c>
      <c r="AC9" s="25">
        <f>+españoles!AC9+extranjeros!AC9</f>
        <v>44</v>
      </c>
      <c r="AD9" s="25">
        <f>+españoles!AD9+extranjeros!AD9</f>
        <v>363</v>
      </c>
      <c r="AE9" s="25">
        <f>+españoles!AE9+extranjeros!AE9</f>
        <v>2187</v>
      </c>
      <c r="AF9" s="25">
        <f>+españoles!AF9+extranjeros!AF9</f>
        <v>185</v>
      </c>
      <c r="AG9" s="25">
        <f>+españoles!AG9+extranjeros!AG9</f>
        <v>186</v>
      </c>
      <c r="AH9" s="25">
        <f>+españoles!AH9+extranjeros!AH9</f>
        <v>183</v>
      </c>
      <c r="AI9" s="25">
        <f>+españoles!AI9+extranjeros!AI9</f>
        <v>85</v>
      </c>
      <c r="AJ9" s="25">
        <f>+españoles!AJ9+extranjeros!AJ9</f>
        <v>63</v>
      </c>
      <c r="AK9" s="25">
        <f>+españoles!AK9+extranjeros!AK9</f>
        <v>343</v>
      </c>
      <c r="AL9" s="25">
        <f>+españoles!AL9+extranjeros!AL9</f>
        <v>228</v>
      </c>
      <c r="AM9" s="25">
        <f>+españoles!AM9+extranjeros!AM9</f>
        <v>112</v>
      </c>
      <c r="AN9" s="25">
        <f>+españoles!AN9+extranjeros!AN9</f>
        <v>84</v>
      </c>
      <c r="AO9" s="25">
        <f>+españoles!AO9+extranjeros!AO9</f>
        <v>324</v>
      </c>
      <c r="AP9" s="25">
        <f>+españoles!AP9+extranjeros!AP9</f>
        <v>36</v>
      </c>
      <c r="AQ9" s="25">
        <f>+españoles!AQ9+extranjeros!AQ9</f>
        <v>101</v>
      </c>
      <c r="AR9" s="25">
        <f>+españoles!AR9+extranjeros!AR9</f>
        <v>15</v>
      </c>
      <c r="AS9" s="25">
        <f>+españoles!AS9+extranjeros!AS9</f>
        <v>127</v>
      </c>
      <c r="AT9" s="25">
        <f>+españoles!AT9+extranjeros!AT9</f>
        <v>12</v>
      </c>
      <c r="AU9" s="25">
        <f>+españoles!AU9+extranjeros!AU9</f>
        <v>120</v>
      </c>
      <c r="AV9" s="25">
        <f>+españoles!AV9+extranjeros!AV9</f>
        <v>333</v>
      </c>
      <c r="AW9" s="25">
        <f>+españoles!AW9+extranjeros!AW9</f>
        <v>148</v>
      </c>
      <c r="AX9" s="25">
        <f>+españoles!AX9+extranjeros!AX9</f>
        <v>191</v>
      </c>
      <c r="AY9" s="25">
        <f>+españoles!AY9+extranjeros!AY9</f>
        <v>97</v>
      </c>
      <c r="AZ9" s="25">
        <f>+españoles!AZ9+extranjeros!AZ9</f>
        <v>135</v>
      </c>
      <c r="BA9" s="25">
        <f>+españoles!BA9+extranjeros!BA9</f>
        <v>19</v>
      </c>
      <c r="BB9" s="26">
        <f>+españoles!BB9+extranjeros!BB9</f>
        <v>18</v>
      </c>
    </row>
    <row r="10" spans="1:54" ht="11.25" customHeight="1">
      <c r="A10" s="5" t="s">
        <v>55</v>
      </c>
      <c r="B10" s="19">
        <f t="shared" si="1"/>
        <v>6056</v>
      </c>
      <c r="C10" s="24">
        <f>+españoles!C10+extranjeros!C10</f>
        <v>24</v>
      </c>
      <c r="D10" s="25">
        <f>+españoles!D10+extranjeros!D10</f>
        <v>6</v>
      </c>
      <c r="E10" s="25">
        <f>+españoles!E10+extranjeros!E10</f>
        <v>69</v>
      </c>
      <c r="F10" s="25">
        <f>+españoles!F10+extranjeros!F10</f>
        <v>13</v>
      </c>
      <c r="G10" s="25">
        <f>+españoles!G10+extranjeros!G10</f>
        <v>52</v>
      </c>
      <c r="H10" s="25">
        <f>+españoles!H10+extranjeros!H10</f>
        <v>1444</v>
      </c>
      <c r="I10" s="25">
        <f>+españoles!I10+extranjeros!I10</f>
        <v>26</v>
      </c>
      <c r="J10" s="25">
        <f>+españoles!J10+extranjeros!J10</f>
        <v>66</v>
      </c>
      <c r="K10" s="25">
        <f>+españoles!K10+extranjeros!K10</f>
        <v>121</v>
      </c>
      <c r="L10" s="25">
        <f>+españoles!L10+extranjeros!L10</f>
        <v>58</v>
      </c>
      <c r="M10" s="25">
        <f>+españoles!M10+extranjeros!M10</f>
        <v>113</v>
      </c>
      <c r="N10" s="25">
        <f>+españoles!N10+extranjeros!N10</f>
        <v>33</v>
      </c>
      <c r="O10" s="25">
        <f>+españoles!O10+extranjeros!O10</f>
        <v>39</v>
      </c>
      <c r="P10" s="25">
        <f>+españoles!P10+extranjeros!P10</f>
        <v>26</v>
      </c>
      <c r="Q10" s="25">
        <f>+españoles!Q10+extranjeros!Q10</f>
        <v>36</v>
      </c>
      <c r="R10" s="25">
        <f>+españoles!R10+extranjeros!R10</f>
        <v>29</v>
      </c>
      <c r="S10" s="25">
        <f>+españoles!S10+extranjeros!S10</f>
        <v>22</v>
      </c>
      <c r="T10" s="25">
        <f>+españoles!T10+extranjeros!T10</f>
        <v>12</v>
      </c>
      <c r="U10" s="25">
        <f>+españoles!U10+extranjeros!U10</f>
        <v>6</v>
      </c>
      <c r="V10" s="25">
        <f>+españoles!V10+extranjeros!V10</f>
        <v>29</v>
      </c>
      <c r="W10" s="25">
        <f>+españoles!W10+extranjeros!W10</f>
        <v>37</v>
      </c>
      <c r="X10" s="25">
        <f>+españoles!X10+extranjeros!X10</f>
        <v>15</v>
      </c>
      <c r="Y10" s="25">
        <f>+españoles!Y10+extranjeros!Y10</f>
        <v>3</v>
      </c>
      <c r="Z10" s="25">
        <f>+españoles!Z10+extranjeros!Z10</f>
        <v>2</v>
      </c>
      <c r="AA10" s="25">
        <f>+españoles!AA10+extranjeros!AA10</f>
        <v>18</v>
      </c>
      <c r="AB10" s="25">
        <f>+españoles!AB10+extranjeros!AB10</f>
        <v>62</v>
      </c>
      <c r="AC10" s="25">
        <f>+españoles!AC10+extranjeros!AC10</f>
        <v>11</v>
      </c>
      <c r="AD10" s="25">
        <f>+españoles!AD10+extranjeros!AD10</f>
        <v>6</v>
      </c>
      <c r="AE10" s="25">
        <f>+españoles!AE10+extranjeros!AE10</f>
        <v>2485</v>
      </c>
      <c r="AF10" s="25">
        <f>+españoles!AF10+extranjeros!AF10</f>
        <v>37</v>
      </c>
      <c r="AG10" s="25">
        <f>+españoles!AG10+extranjeros!AG10</f>
        <v>46</v>
      </c>
      <c r="AH10" s="25">
        <f>+españoles!AH10+extranjeros!AH10</f>
        <v>26</v>
      </c>
      <c r="AI10" s="25">
        <f>+españoles!AI10+extranjeros!AI10</f>
        <v>12</v>
      </c>
      <c r="AJ10" s="25">
        <f>+españoles!AJ10+extranjeros!AJ10</f>
        <v>25</v>
      </c>
      <c r="AK10" s="25">
        <f>+españoles!AK10+extranjeros!AK10</f>
        <v>29</v>
      </c>
      <c r="AL10" s="25">
        <f>+españoles!AL10+extranjeros!AL10</f>
        <v>15</v>
      </c>
      <c r="AM10" s="25">
        <f>+españoles!AM10+extranjeros!AM10</f>
        <v>7</v>
      </c>
      <c r="AN10" s="25">
        <f>+españoles!AN10+extranjeros!AN10</f>
        <v>219</v>
      </c>
      <c r="AO10" s="25">
        <f>+españoles!AO10+extranjeros!AO10</f>
        <v>32</v>
      </c>
      <c r="AP10" s="25">
        <f>+españoles!AP10+extranjeros!AP10</f>
        <v>100</v>
      </c>
      <c r="AQ10" s="25">
        <f>+españoles!AQ10+extranjeros!AQ10</f>
        <v>28</v>
      </c>
      <c r="AR10" s="25">
        <f>+españoles!AR10+extranjeros!AR10</f>
        <v>16</v>
      </c>
      <c r="AS10" s="25">
        <f>+españoles!AS10+extranjeros!AS10</f>
        <v>17</v>
      </c>
      <c r="AT10" s="25">
        <f>+españoles!AT10+extranjeros!AT10</f>
        <v>4</v>
      </c>
      <c r="AU10" s="25">
        <f>+españoles!AU10+extranjeros!AU10</f>
        <v>238</v>
      </c>
      <c r="AV10" s="25">
        <f>+españoles!AV10+extranjeros!AV10</f>
        <v>81</v>
      </c>
      <c r="AW10" s="25">
        <f>+españoles!AW10+extranjeros!AW10</f>
        <v>155</v>
      </c>
      <c r="AX10" s="25">
        <f>+españoles!AX10+extranjeros!AX10</f>
        <v>15</v>
      </c>
      <c r="AY10" s="25">
        <f>+españoles!AY10+extranjeros!AY10</f>
        <v>35</v>
      </c>
      <c r="AZ10" s="25">
        <f>+españoles!AZ10+extranjeros!AZ10</f>
        <v>41</v>
      </c>
      <c r="BA10" s="25">
        <f>+españoles!BA10+extranjeros!BA10</f>
        <v>10</v>
      </c>
      <c r="BB10" s="26">
        <f>+españoles!BB10+extranjeros!BB10</f>
        <v>5</v>
      </c>
    </row>
    <row r="11" spans="1:54" ht="11.25" customHeight="1">
      <c r="A11" s="5" t="s">
        <v>43</v>
      </c>
      <c r="B11" s="19">
        <f t="shared" si="1"/>
        <v>14938</v>
      </c>
      <c r="C11" s="24">
        <f>+españoles!C11+extranjeros!C11</f>
        <v>19</v>
      </c>
      <c r="D11" s="25">
        <f>+españoles!D11+extranjeros!D11</f>
        <v>31</v>
      </c>
      <c r="E11" s="25">
        <f>+españoles!E11+extranjeros!E11</f>
        <v>197</v>
      </c>
      <c r="F11" s="25">
        <f>+españoles!F11+extranjeros!F11</f>
        <v>55</v>
      </c>
      <c r="G11" s="25">
        <f>+españoles!G11+extranjeros!G11</f>
        <v>97</v>
      </c>
      <c r="H11" s="25">
        <f>+españoles!H11+extranjeros!H11</f>
        <v>20</v>
      </c>
      <c r="I11" s="25">
        <f>+españoles!I11+extranjeros!I11</f>
        <v>6647</v>
      </c>
      <c r="J11" s="25">
        <f>+españoles!J11+extranjeros!J11</f>
        <v>400</v>
      </c>
      <c r="K11" s="25">
        <f>+españoles!K11+extranjeros!K11</f>
        <v>755</v>
      </c>
      <c r="L11" s="25">
        <f>+españoles!L11+extranjeros!L11</f>
        <v>29</v>
      </c>
      <c r="M11" s="25">
        <f>+españoles!M11+extranjeros!M11</f>
        <v>777</v>
      </c>
      <c r="N11" s="25">
        <f>+españoles!N11+extranjeros!N11</f>
        <v>191</v>
      </c>
      <c r="O11" s="25">
        <f>+españoles!O11+extranjeros!O11</f>
        <v>31</v>
      </c>
      <c r="P11" s="25">
        <f>+españoles!P11+extranjeros!P11</f>
        <v>72</v>
      </c>
      <c r="Q11" s="25">
        <f>+españoles!Q11+extranjeros!Q11</f>
        <v>167</v>
      </c>
      <c r="R11" s="25">
        <f>+españoles!R11+extranjeros!R11</f>
        <v>303</v>
      </c>
      <c r="S11" s="25">
        <f>+españoles!S11+extranjeros!S11</f>
        <v>63</v>
      </c>
      <c r="T11" s="25">
        <f>+españoles!T11+extranjeros!T11</f>
        <v>35</v>
      </c>
      <c r="U11" s="25">
        <f>+españoles!U11+extranjeros!U11</f>
        <v>117</v>
      </c>
      <c r="V11" s="25">
        <f>+españoles!V11+extranjeros!V11</f>
        <v>93</v>
      </c>
      <c r="W11" s="25">
        <f>+españoles!W11+extranjeros!W11</f>
        <v>45</v>
      </c>
      <c r="X11" s="25">
        <f>+españoles!X11+extranjeros!X11</f>
        <v>85</v>
      </c>
      <c r="Y11" s="25">
        <f>+españoles!Y11+extranjeros!Y11</f>
        <v>204</v>
      </c>
      <c r="Z11" s="25">
        <f>+españoles!Z11+extranjeros!Z11</f>
        <v>29</v>
      </c>
      <c r="AA11" s="25">
        <f>+españoles!AA11+extranjeros!AA11</f>
        <v>86</v>
      </c>
      <c r="AB11" s="25">
        <f>+españoles!AB11+extranjeros!AB11</f>
        <v>26</v>
      </c>
      <c r="AC11" s="25">
        <f>+españoles!AC11+extranjeros!AC11</f>
        <v>39</v>
      </c>
      <c r="AD11" s="25">
        <f>+españoles!AD11+extranjeros!AD11</f>
        <v>12</v>
      </c>
      <c r="AE11" s="25">
        <f>+españoles!AE11+extranjeros!AE11</f>
        <v>1710</v>
      </c>
      <c r="AF11" s="25">
        <f>+españoles!AF11+extranjeros!AF11</f>
        <v>225</v>
      </c>
      <c r="AG11" s="25">
        <f>+españoles!AG11+extranjeros!AG11</f>
        <v>90</v>
      </c>
      <c r="AH11" s="25">
        <f>+españoles!AH11+extranjeros!AH11</f>
        <v>68</v>
      </c>
      <c r="AI11" s="25">
        <f>+españoles!AI11+extranjeros!AI11</f>
        <v>13</v>
      </c>
      <c r="AJ11" s="25">
        <f>+españoles!AJ11+extranjeros!AJ11</f>
        <v>13</v>
      </c>
      <c r="AK11" s="25">
        <f>+españoles!AK11+extranjeros!AK11</f>
        <v>304</v>
      </c>
      <c r="AL11" s="25">
        <f>+españoles!AL11+extranjeros!AL11</f>
        <v>40</v>
      </c>
      <c r="AM11" s="25">
        <f>+españoles!AM11+extranjeros!AM11</f>
        <v>23</v>
      </c>
      <c r="AN11" s="25">
        <f>+españoles!AN11+extranjeros!AN11</f>
        <v>98</v>
      </c>
      <c r="AO11" s="25">
        <f>+españoles!AO11+extranjeros!AO11</f>
        <v>120</v>
      </c>
      <c r="AP11" s="25">
        <f>+españoles!AP11+extranjeros!AP11</f>
        <v>17</v>
      </c>
      <c r="AQ11" s="25">
        <f>+españoles!AQ11+extranjeros!AQ11</f>
        <v>749</v>
      </c>
      <c r="AR11" s="25">
        <f>+españoles!AR11+extranjeros!AR11</f>
        <v>9</v>
      </c>
      <c r="AS11" s="25">
        <f>+españoles!AS11+extranjeros!AS11</f>
        <v>106</v>
      </c>
      <c r="AT11" s="25">
        <f>+españoles!AT11+extranjeros!AT11</f>
        <v>6</v>
      </c>
      <c r="AU11" s="25">
        <f>+españoles!AU11+extranjeros!AU11</f>
        <v>211</v>
      </c>
      <c r="AV11" s="25">
        <f>+españoles!AV11+extranjeros!AV11</f>
        <v>233</v>
      </c>
      <c r="AW11" s="25">
        <f>+españoles!AW11+extranjeros!AW11</f>
        <v>66</v>
      </c>
      <c r="AX11" s="25">
        <f>+españoles!AX11+extranjeros!AX11</f>
        <v>94</v>
      </c>
      <c r="AY11" s="25">
        <f>+españoles!AY11+extranjeros!AY11</f>
        <v>14</v>
      </c>
      <c r="AZ11" s="25">
        <f>+españoles!AZ11+extranjeros!AZ11</f>
        <v>76</v>
      </c>
      <c r="BA11" s="25">
        <f>+españoles!BA11+extranjeros!BA11</f>
        <v>14</v>
      </c>
      <c r="BB11" s="26">
        <f>+españoles!BB11+extranjeros!BB11</f>
        <v>14</v>
      </c>
    </row>
    <row r="12" spans="1:54" ht="11.25" customHeight="1">
      <c r="A12" s="5" t="s">
        <v>56</v>
      </c>
      <c r="B12" s="19">
        <f t="shared" si="1"/>
        <v>50002</v>
      </c>
      <c r="C12" s="24">
        <f>+españoles!C12+extranjeros!C12</f>
        <v>77</v>
      </c>
      <c r="D12" s="25">
        <f>+españoles!D12+extranjeros!D12</f>
        <v>215</v>
      </c>
      <c r="E12" s="25">
        <f>+españoles!E12+extranjeros!E12</f>
        <v>1066</v>
      </c>
      <c r="F12" s="25">
        <f>+españoles!F12+extranjeros!F12</f>
        <v>286</v>
      </c>
      <c r="G12" s="25">
        <f>+españoles!G12+extranjeros!G12</f>
        <v>473</v>
      </c>
      <c r="H12" s="25">
        <f>+españoles!H12+extranjeros!H12</f>
        <v>44</v>
      </c>
      <c r="I12" s="25">
        <f>+españoles!I12+extranjeros!I12</f>
        <v>473</v>
      </c>
      <c r="J12" s="25">
        <f>+españoles!J12+extranjeros!J12</f>
        <v>28139</v>
      </c>
      <c r="K12" s="25">
        <f>+españoles!K12+extranjeros!K12</f>
        <v>3891</v>
      </c>
      <c r="L12" s="25">
        <f>+españoles!L12+extranjeros!L12</f>
        <v>91</v>
      </c>
      <c r="M12" s="25">
        <f>+españoles!M12+extranjeros!M12</f>
        <v>161</v>
      </c>
      <c r="N12" s="25">
        <f>+españoles!N12+extranjeros!N12</f>
        <v>802</v>
      </c>
      <c r="O12" s="25">
        <f>+españoles!O12+extranjeros!O12</f>
        <v>185</v>
      </c>
      <c r="P12" s="25">
        <f>+españoles!P12+extranjeros!P12</f>
        <v>251</v>
      </c>
      <c r="Q12" s="25">
        <f>+españoles!Q12+extranjeros!Q12</f>
        <v>169</v>
      </c>
      <c r="R12" s="25">
        <f>+españoles!R12+extranjeros!R12</f>
        <v>490</v>
      </c>
      <c r="S12" s="25">
        <f>+españoles!S12+extranjeros!S12</f>
        <v>495</v>
      </c>
      <c r="T12" s="25">
        <f>+españoles!T12+extranjeros!T12</f>
        <v>57</v>
      </c>
      <c r="U12" s="25">
        <f>+españoles!U12+extranjeros!U12</f>
        <v>374</v>
      </c>
      <c r="V12" s="25">
        <f>+españoles!V12+extranjeros!V12</f>
        <v>813</v>
      </c>
      <c r="W12" s="25">
        <f>+españoles!W12+extranjeros!W12</f>
        <v>79</v>
      </c>
      <c r="X12" s="25">
        <f>+españoles!X12+extranjeros!X12</f>
        <v>131</v>
      </c>
      <c r="Y12" s="25">
        <f>+españoles!Y12+extranjeros!Y12</f>
        <v>144</v>
      </c>
      <c r="Z12" s="25">
        <f>+españoles!Z12+extranjeros!Z12</f>
        <v>95</v>
      </c>
      <c r="AA12" s="25">
        <f>+españoles!AA12+extranjeros!AA12</f>
        <v>351</v>
      </c>
      <c r="AB12" s="25">
        <f>+españoles!AB12+extranjeros!AB12</f>
        <v>195</v>
      </c>
      <c r="AC12" s="25">
        <f>+españoles!AC12+extranjeros!AC12</f>
        <v>225</v>
      </c>
      <c r="AD12" s="25">
        <f>+españoles!AD12+extranjeros!AD12</f>
        <v>72</v>
      </c>
      <c r="AE12" s="25">
        <f>+españoles!AE12+extranjeros!AE12</f>
        <v>2618</v>
      </c>
      <c r="AF12" s="25">
        <f>+españoles!AF12+extranjeros!AF12</f>
        <v>595</v>
      </c>
      <c r="AG12" s="25">
        <f>+españoles!AG12+extranjeros!AG12</f>
        <v>662</v>
      </c>
      <c r="AH12" s="25">
        <f>+españoles!AH12+extranjeros!AH12</f>
        <v>133</v>
      </c>
      <c r="AI12" s="25">
        <f>+españoles!AI12+extranjeros!AI12</f>
        <v>110</v>
      </c>
      <c r="AJ12" s="25">
        <f>+españoles!AJ12+extranjeros!AJ12</f>
        <v>34</v>
      </c>
      <c r="AK12" s="25">
        <f>+españoles!AK12+extranjeros!AK12</f>
        <v>611</v>
      </c>
      <c r="AL12" s="25">
        <f>+españoles!AL12+extranjeros!AL12</f>
        <v>380</v>
      </c>
      <c r="AM12" s="25">
        <f>+españoles!AM12+extranjeros!AM12</f>
        <v>101</v>
      </c>
      <c r="AN12" s="25">
        <f>+españoles!AN12+extranjeros!AN12</f>
        <v>120</v>
      </c>
      <c r="AO12" s="25">
        <f>+españoles!AO12+extranjeros!AO12</f>
        <v>478</v>
      </c>
      <c r="AP12" s="25">
        <f>+españoles!AP12+extranjeros!AP12</f>
        <v>37</v>
      </c>
      <c r="AQ12" s="25">
        <f>+españoles!AQ12+extranjeros!AQ12</f>
        <v>1052</v>
      </c>
      <c r="AR12" s="25">
        <f>+españoles!AR12+extranjeros!AR12</f>
        <v>36</v>
      </c>
      <c r="AS12" s="25">
        <f>+españoles!AS12+extranjeros!AS12</f>
        <v>385</v>
      </c>
      <c r="AT12" s="25">
        <f>+españoles!AT12+extranjeros!AT12</f>
        <v>33</v>
      </c>
      <c r="AU12" s="25">
        <f>+españoles!AU12+extranjeros!AU12</f>
        <v>156</v>
      </c>
      <c r="AV12" s="25">
        <f>+españoles!AV12+extranjeros!AV12</f>
        <v>1825</v>
      </c>
      <c r="AW12" s="25">
        <f>+españoles!AW12+extranjeros!AW12</f>
        <v>183</v>
      </c>
      <c r="AX12" s="25">
        <f>+españoles!AX12+extranjeros!AX12</f>
        <v>184</v>
      </c>
      <c r="AY12" s="25">
        <f>+españoles!AY12+extranjeros!AY12</f>
        <v>32</v>
      </c>
      <c r="AZ12" s="25">
        <f>+españoles!AZ12+extranjeros!AZ12</f>
        <v>275</v>
      </c>
      <c r="BA12" s="25">
        <f>+españoles!BA12+extranjeros!BA12</f>
        <v>49</v>
      </c>
      <c r="BB12" s="26">
        <f>+españoles!BB12+extranjeros!BB12</f>
        <v>69</v>
      </c>
    </row>
    <row r="13" spans="1:54" ht="11.25" customHeight="1">
      <c r="A13" s="5" t="s">
        <v>36</v>
      </c>
      <c r="B13" s="19">
        <f t="shared" si="1"/>
        <v>233946</v>
      </c>
      <c r="C13" s="24">
        <f>+españoles!C13+extranjeros!C13</f>
        <v>315</v>
      </c>
      <c r="D13" s="25">
        <f>+españoles!D13+extranjeros!D13</f>
        <v>375</v>
      </c>
      <c r="E13" s="25">
        <f>+españoles!E13+extranjeros!E13</f>
        <v>1910</v>
      </c>
      <c r="F13" s="25">
        <f>+españoles!F13+extranjeros!F13</f>
        <v>1303</v>
      </c>
      <c r="G13" s="25">
        <f>+españoles!G13+extranjeros!G13</f>
        <v>759</v>
      </c>
      <c r="H13" s="25">
        <f>+españoles!H13+extranjeros!H13</f>
        <v>80</v>
      </c>
      <c r="I13" s="25">
        <f>+españoles!I13+extranjeros!I13</f>
        <v>1205</v>
      </c>
      <c r="J13" s="25">
        <f>+españoles!J13+extranjeros!J13</f>
        <v>4397</v>
      </c>
      <c r="K13" s="25">
        <f>+españoles!K13+extranjeros!K13</f>
        <v>165358</v>
      </c>
      <c r="L13" s="25">
        <f>+españoles!L13+extranjeros!L13</f>
        <v>334</v>
      </c>
      <c r="M13" s="25">
        <f>+españoles!M13+extranjeros!M13</f>
        <v>479</v>
      </c>
      <c r="N13" s="25">
        <f>+españoles!N13+extranjeros!N13</f>
        <v>1091</v>
      </c>
      <c r="O13" s="25">
        <f>+españoles!O13+extranjeros!O13</f>
        <v>438</v>
      </c>
      <c r="P13" s="25">
        <f>+españoles!P13+extranjeros!P13</f>
        <v>1314</v>
      </c>
      <c r="Q13" s="25">
        <f>+españoles!Q13+extranjeros!Q13</f>
        <v>576</v>
      </c>
      <c r="R13" s="25">
        <f>+españoles!R13+extranjeros!R13</f>
        <v>972</v>
      </c>
      <c r="S13" s="25">
        <f>+españoles!S13+extranjeros!S13</f>
        <v>887</v>
      </c>
      <c r="T13" s="25">
        <f>+españoles!T13+extranjeros!T13</f>
        <v>266</v>
      </c>
      <c r="U13" s="25">
        <f>+españoles!U13+extranjeros!U13</f>
        <v>9230</v>
      </c>
      <c r="V13" s="25">
        <f>+españoles!V13+extranjeros!V13</f>
        <v>1561</v>
      </c>
      <c r="W13" s="25">
        <f>+españoles!W13+extranjeros!W13</f>
        <v>240</v>
      </c>
      <c r="X13" s="25">
        <f>+españoles!X13+extranjeros!X13</f>
        <v>427</v>
      </c>
      <c r="Y13" s="25">
        <f>+españoles!Y13+extranjeros!Y13</f>
        <v>544</v>
      </c>
      <c r="Z13" s="25">
        <f>+españoles!Z13+extranjeros!Z13</f>
        <v>946</v>
      </c>
      <c r="AA13" s="25">
        <f>+españoles!AA13+extranjeros!AA13</f>
        <v>893</v>
      </c>
      <c r="AB13" s="25">
        <f>+españoles!AB13+extranjeros!AB13</f>
        <v>669</v>
      </c>
      <c r="AC13" s="25">
        <f>+españoles!AC13+extranjeros!AC13</f>
        <v>3479</v>
      </c>
      <c r="AD13" s="25">
        <f>+españoles!AD13+extranjeros!AD13</f>
        <v>543</v>
      </c>
      <c r="AE13" s="25">
        <f>+españoles!AE13+extranjeros!AE13</f>
        <v>5869</v>
      </c>
      <c r="AF13" s="25">
        <f>+españoles!AF13+extranjeros!AF13</f>
        <v>1729</v>
      </c>
      <c r="AG13" s="25">
        <f>+españoles!AG13+extranjeros!AG13</f>
        <v>1615</v>
      </c>
      <c r="AH13" s="25">
        <f>+españoles!AH13+extranjeros!AH13</f>
        <v>627</v>
      </c>
      <c r="AI13" s="25">
        <f>+españoles!AI13+extranjeros!AI13</f>
        <v>481</v>
      </c>
      <c r="AJ13" s="25">
        <f>+españoles!AJ13+extranjeros!AJ13</f>
        <v>125</v>
      </c>
      <c r="AK13" s="25">
        <f>+españoles!AK13+extranjeros!AK13</f>
        <v>1021</v>
      </c>
      <c r="AL13" s="25">
        <f>+españoles!AL13+extranjeros!AL13</f>
        <v>571</v>
      </c>
      <c r="AM13" s="25">
        <f>+españoles!AM13+extranjeros!AM13</f>
        <v>369</v>
      </c>
      <c r="AN13" s="25">
        <f>+españoles!AN13+extranjeros!AN13</f>
        <v>302</v>
      </c>
      <c r="AO13" s="25">
        <f>+españoles!AO13+extranjeros!AO13</f>
        <v>1024</v>
      </c>
      <c r="AP13" s="25">
        <f>+españoles!AP13+extranjeros!AP13</f>
        <v>72</v>
      </c>
      <c r="AQ13" s="25">
        <f>+españoles!AQ13+extranjeros!AQ13</f>
        <v>2065</v>
      </c>
      <c r="AR13" s="25">
        <f>+españoles!AR13+extranjeros!AR13</f>
        <v>181</v>
      </c>
      <c r="AS13" s="25">
        <f>+españoles!AS13+extranjeros!AS13</f>
        <v>10227</v>
      </c>
      <c r="AT13" s="25">
        <f>+españoles!AT13+extranjeros!AT13</f>
        <v>534</v>
      </c>
      <c r="AU13" s="25">
        <f>+españoles!AU13+extranjeros!AU13</f>
        <v>385</v>
      </c>
      <c r="AV13" s="25">
        <f>+españoles!AV13+extranjeros!AV13</f>
        <v>3027</v>
      </c>
      <c r="AW13" s="25">
        <f>+españoles!AW13+extranjeros!AW13</f>
        <v>288</v>
      </c>
      <c r="AX13" s="25">
        <f>+españoles!AX13+extranjeros!AX13</f>
        <v>712</v>
      </c>
      <c r="AY13" s="25">
        <f>+españoles!AY13+extranjeros!AY13</f>
        <v>180</v>
      </c>
      <c r="AZ13" s="25">
        <f>+españoles!AZ13+extranjeros!AZ13</f>
        <v>1494</v>
      </c>
      <c r="BA13" s="25">
        <f>+españoles!BA13+extranjeros!BA13</f>
        <v>114</v>
      </c>
      <c r="BB13" s="26">
        <f>+españoles!BB13+extranjeros!BB13</f>
        <v>343</v>
      </c>
    </row>
    <row r="14" spans="1:54" ht="12">
      <c r="A14" s="5" t="s">
        <v>23</v>
      </c>
      <c r="B14" s="19">
        <f t="shared" si="1"/>
        <v>11974</v>
      </c>
      <c r="C14" s="24">
        <f>+españoles!C14+extranjeros!C14</f>
        <v>593</v>
      </c>
      <c r="D14" s="25">
        <f>+españoles!D14+extranjeros!D14</f>
        <v>21</v>
      </c>
      <c r="E14" s="25">
        <f>+españoles!E14+extranjeros!E14</f>
        <v>172</v>
      </c>
      <c r="F14" s="25">
        <f>+españoles!F14+extranjeros!F14</f>
        <v>42</v>
      </c>
      <c r="G14" s="25">
        <f>+españoles!G14+extranjeros!G14</f>
        <v>145</v>
      </c>
      <c r="H14" s="25">
        <f>+españoles!H14+extranjeros!H14</f>
        <v>25</v>
      </c>
      <c r="I14" s="25">
        <f>+españoles!I14+extranjeros!I14</f>
        <v>45</v>
      </c>
      <c r="J14" s="25">
        <f>+españoles!J14+extranjeros!J14</f>
        <v>99</v>
      </c>
      <c r="K14" s="25">
        <f>+españoles!K14+extranjeros!K14</f>
        <v>322</v>
      </c>
      <c r="L14" s="25">
        <f>+españoles!L14+extranjeros!L14</f>
        <v>5172</v>
      </c>
      <c r="M14" s="25">
        <f>+españoles!M14+extranjeros!M14</f>
        <v>43</v>
      </c>
      <c r="N14" s="25">
        <f>+españoles!N14+extranjeros!N14</f>
        <v>55</v>
      </c>
      <c r="O14" s="25">
        <f>+españoles!O14+extranjeros!O14</f>
        <v>293</v>
      </c>
      <c r="P14" s="25">
        <f>+españoles!P14+extranjeros!P14</f>
        <v>37</v>
      </c>
      <c r="Q14" s="25">
        <f>+españoles!Q14+extranjeros!Q14</f>
        <v>35</v>
      </c>
      <c r="R14" s="25">
        <f>+españoles!R14+extranjeros!R14</f>
        <v>20</v>
      </c>
      <c r="S14" s="25">
        <f>+españoles!S14+extranjeros!S14</f>
        <v>75</v>
      </c>
      <c r="T14" s="25">
        <f>+españoles!T14+extranjeros!T14</f>
        <v>14</v>
      </c>
      <c r="U14" s="25">
        <f>+españoles!U14+extranjeros!U14</f>
        <v>21</v>
      </c>
      <c r="V14" s="25">
        <f>+españoles!V14+extranjeros!V14</f>
        <v>46</v>
      </c>
      <c r="W14" s="25">
        <f>+españoles!W14+extranjeros!W14</f>
        <v>39</v>
      </c>
      <c r="X14" s="25">
        <f>+españoles!X14+extranjeros!X14</f>
        <v>131</v>
      </c>
      <c r="Y14" s="25">
        <f>+españoles!Y14+extranjeros!Y14</f>
        <v>16</v>
      </c>
      <c r="Z14" s="25">
        <f>+españoles!Z14+extranjeros!Z14</f>
        <v>21</v>
      </c>
      <c r="AA14" s="25">
        <f>+españoles!AA14+extranjeros!AA14</f>
        <v>21</v>
      </c>
      <c r="AB14" s="25">
        <f>+españoles!AB14+extranjeros!AB14</f>
        <v>173</v>
      </c>
      <c r="AC14" s="25">
        <f>+españoles!AC14+extranjeros!AC14</f>
        <v>57</v>
      </c>
      <c r="AD14" s="25">
        <f>+españoles!AD14+extranjeros!AD14</f>
        <v>14</v>
      </c>
      <c r="AE14" s="25">
        <f>+españoles!AE14+extranjeros!AE14</f>
        <v>1351</v>
      </c>
      <c r="AF14" s="25">
        <f>+españoles!AF14+extranjeros!AF14</f>
        <v>89</v>
      </c>
      <c r="AG14" s="25">
        <f>+españoles!AG14+extranjeros!AG14</f>
        <v>95</v>
      </c>
      <c r="AH14" s="25">
        <f>+españoles!AH14+extranjeros!AH14</f>
        <v>130</v>
      </c>
      <c r="AI14" s="25">
        <f>+españoles!AI14+extranjeros!AI14</f>
        <v>56</v>
      </c>
      <c r="AJ14" s="25">
        <f>+españoles!AJ14+extranjeros!AJ14</f>
        <v>199</v>
      </c>
      <c r="AK14" s="25">
        <f>+españoles!AK14+extranjeros!AK14</f>
        <v>103</v>
      </c>
      <c r="AL14" s="25">
        <f>+españoles!AL14+extranjeros!AL14</f>
        <v>39</v>
      </c>
      <c r="AM14" s="25">
        <f>+españoles!AM14+extranjeros!AM14</f>
        <v>353</v>
      </c>
      <c r="AN14" s="25">
        <f>+españoles!AN14+extranjeros!AN14</f>
        <v>100</v>
      </c>
      <c r="AO14" s="25">
        <f>+españoles!AO14+extranjeros!AO14</f>
        <v>63</v>
      </c>
      <c r="AP14" s="25">
        <f>+españoles!AP14+extranjeros!AP14</f>
        <v>67</v>
      </c>
      <c r="AQ14" s="25">
        <f>+españoles!AQ14+extranjeros!AQ14</f>
        <v>56</v>
      </c>
      <c r="AR14" s="25">
        <f>+españoles!AR14+extranjeros!AR14</f>
        <v>120</v>
      </c>
      <c r="AS14" s="25">
        <f>+españoles!AS14+extranjeros!AS14</f>
        <v>52</v>
      </c>
      <c r="AT14" s="25">
        <f>+españoles!AT14+extranjeros!AT14</f>
        <v>11</v>
      </c>
      <c r="AU14" s="25">
        <f>+españoles!AU14+extranjeros!AU14</f>
        <v>57</v>
      </c>
      <c r="AV14" s="25">
        <f>+españoles!AV14+extranjeros!AV14</f>
        <v>147</v>
      </c>
      <c r="AW14" s="25">
        <f>+españoles!AW14+extranjeros!AW14</f>
        <v>357</v>
      </c>
      <c r="AX14" s="25">
        <f>+españoles!AX14+extranjeros!AX14</f>
        <v>622</v>
      </c>
      <c r="AY14" s="25">
        <f>+españoles!AY14+extranjeros!AY14</f>
        <v>44</v>
      </c>
      <c r="AZ14" s="25">
        <f>+españoles!AZ14+extranjeros!AZ14</f>
        <v>110</v>
      </c>
      <c r="BA14" s="25">
        <f>+españoles!BA14+extranjeros!BA14</f>
        <v>2</v>
      </c>
      <c r="BB14" s="26">
        <f>+españoles!BB14+extranjeros!BB14</f>
        <v>4</v>
      </c>
    </row>
    <row r="15" spans="1:54" ht="12">
      <c r="A15" s="5" t="s">
        <v>44</v>
      </c>
      <c r="B15" s="19">
        <f t="shared" si="1"/>
        <v>10922</v>
      </c>
      <c r="C15" s="24">
        <f>+españoles!C15+extranjeros!C15</f>
        <v>43</v>
      </c>
      <c r="D15" s="25">
        <f>+españoles!D15+extranjeros!D15</f>
        <v>32</v>
      </c>
      <c r="E15" s="25">
        <f>+españoles!E15+extranjeros!E15</f>
        <v>140</v>
      </c>
      <c r="F15" s="25">
        <f>+españoles!F15+extranjeros!F15</f>
        <v>35</v>
      </c>
      <c r="G15" s="25">
        <f>+españoles!G15+extranjeros!G15</f>
        <v>96</v>
      </c>
      <c r="H15" s="25">
        <f>+españoles!H15+extranjeros!H15</f>
        <v>64</v>
      </c>
      <c r="I15" s="25">
        <f>+españoles!I15+extranjeros!I15</f>
        <v>832</v>
      </c>
      <c r="J15" s="25">
        <f>+españoles!J15+extranjeros!J15</f>
        <v>198</v>
      </c>
      <c r="K15" s="25">
        <f>+españoles!K15+extranjeros!K15</f>
        <v>381</v>
      </c>
      <c r="L15" s="25">
        <f>+españoles!L15+extranjeros!L15</f>
        <v>35</v>
      </c>
      <c r="M15" s="25">
        <f>+españoles!M15+extranjeros!M15</f>
        <v>4306</v>
      </c>
      <c r="N15" s="25">
        <f>+españoles!N15+extranjeros!N15</f>
        <v>89</v>
      </c>
      <c r="O15" s="25">
        <f>+españoles!O15+extranjeros!O15</f>
        <v>25</v>
      </c>
      <c r="P15" s="25">
        <f>+españoles!P15+extranjeros!P15</f>
        <v>41</v>
      </c>
      <c r="Q15" s="25">
        <f>+españoles!Q15+extranjeros!Q15</f>
        <v>63</v>
      </c>
      <c r="R15" s="25">
        <f>+españoles!R15+extranjeros!R15</f>
        <v>45</v>
      </c>
      <c r="S15" s="25">
        <f>+españoles!S15+extranjeros!S15</f>
        <v>46</v>
      </c>
      <c r="T15" s="25">
        <f>+españoles!T15+extranjeros!T15</f>
        <v>21</v>
      </c>
      <c r="U15" s="25">
        <f>+españoles!U15+extranjeros!U15</f>
        <v>49</v>
      </c>
      <c r="V15" s="25">
        <f>+españoles!V15+extranjeros!V15</f>
        <v>60</v>
      </c>
      <c r="W15" s="25">
        <f>+españoles!W15+extranjeros!W15</f>
        <v>49</v>
      </c>
      <c r="X15" s="25">
        <f>+españoles!X15+extranjeros!X15</f>
        <v>76</v>
      </c>
      <c r="Y15" s="25">
        <f>+españoles!Y15+extranjeros!Y15</f>
        <v>106</v>
      </c>
      <c r="Z15" s="25">
        <f>+españoles!Z15+extranjeros!Z15</f>
        <v>36</v>
      </c>
      <c r="AA15" s="25">
        <f>+españoles!AA15+extranjeros!AA15</f>
        <v>48</v>
      </c>
      <c r="AB15" s="25">
        <f>+españoles!AB15+extranjeros!AB15</f>
        <v>57</v>
      </c>
      <c r="AC15" s="25">
        <f>+españoles!AC15+extranjeros!AC15</f>
        <v>27</v>
      </c>
      <c r="AD15" s="25">
        <f>+españoles!AD15+extranjeros!AD15</f>
        <v>14</v>
      </c>
      <c r="AE15" s="25">
        <f>+españoles!AE15+extranjeros!AE15</f>
        <v>2017</v>
      </c>
      <c r="AF15" s="25">
        <f>+españoles!AF15+extranjeros!AF15</f>
        <v>114</v>
      </c>
      <c r="AG15" s="25">
        <f>+españoles!AG15+extranjeros!AG15</f>
        <v>144</v>
      </c>
      <c r="AH15" s="25">
        <f>+españoles!AH15+extranjeros!AH15</f>
        <v>36</v>
      </c>
      <c r="AI15" s="25">
        <f>+españoles!AI15+extranjeros!AI15</f>
        <v>8</v>
      </c>
      <c r="AJ15" s="25">
        <f>+españoles!AJ15+extranjeros!AJ15</f>
        <v>15</v>
      </c>
      <c r="AK15" s="25">
        <f>+españoles!AK15+extranjeros!AK15</f>
        <v>60</v>
      </c>
      <c r="AL15" s="25">
        <f>+españoles!AL15+extranjeros!AL15</f>
        <v>30</v>
      </c>
      <c r="AM15" s="25">
        <f>+españoles!AM15+extranjeros!AM15</f>
        <v>33</v>
      </c>
      <c r="AN15" s="25">
        <f>+españoles!AN15+extranjeros!AN15</f>
        <v>356</v>
      </c>
      <c r="AO15" s="25">
        <f>+españoles!AO15+extranjeros!AO15</f>
        <v>66</v>
      </c>
      <c r="AP15" s="25">
        <f>+españoles!AP15+extranjeros!AP15</f>
        <v>13</v>
      </c>
      <c r="AQ15" s="25">
        <f>+españoles!AQ15+extranjeros!AQ15</f>
        <v>181</v>
      </c>
      <c r="AR15" s="25">
        <f>+españoles!AR15+extranjeros!AR15</f>
        <v>15</v>
      </c>
      <c r="AS15" s="25">
        <f>+españoles!AS15+extranjeros!AS15</f>
        <v>51</v>
      </c>
      <c r="AT15" s="25">
        <f>+españoles!AT15+extranjeros!AT15</f>
        <v>8</v>
      </c>
      <c r="AU15" s="25">
        <f>+españoles!AU15+extranjeros!AU15</f>
        <v>380</v>
      </c>
      <c r="AV15" s="25">
        <f>+españoles!AV15+extranjeros!AV15</f>
        <v>115</v>
      </c>
      <c r="AW15" s="25">
        <f>+españoles!AW15+extranjeros!AW15</f>
        <v>48</v>
      </c>
      <c r="AX15" s="25">
        <f>+españoles!AX15+extranjeros!AX15</f>
        <v>110</v>
      </c>
      <c r="AY15" s="25">
        <f>+españoles!AY15+extranjeros!AY15</f>
        <v>20</v>
      </c>
      <c r="AZ15" s="25">
        <f>+españoles!AZ15+extranjeros!AZ15</f>
        <v>71</v>
      </c>
      <c r="BA15" s="25">
        <f>+españoles!BA15+extranjeros!BA15</f>
        <v>12</v>
      </c>
      <c r="BB15" s="26">
        <f>+españoles!BB15+extranjeros!BB15</f>
        <v>5</v>
      </c>
    </row>
    <row r="16" spans="1:54" ht="12">
      <c r="A16" s="5" t="s">
        <v>12</v>
      </c>
      <c r="B16" s="19">
        <f t="shared" si="1"/>
        <v>26578</v>
      </c>
      <c r="C16" s="24">
        <f>+españoles!C16+extranjeros!C16</f>
        <v>48</v>
      </c>
      <c r="D16" s="25">
        <f>+españoles!D16+extranjeros!D16</f>
        <v>35</v>
      </c>
      <c r="E16" s="25">
        <f>+españoles!E16+extranjeros!E16</f>
        <v>347</v>
      </c>
      <c r="F16" s="25">
        <f>+españoles!F16+extranjeros!F16</f>
        <v>201</v>
      </c>
      <c r="G16" s="25">
        <f>+españoles!G16+extranjeros!G16</f>
        <v>143</v>
      </c>
      <c r="H16" s="25">
        <f>+españoles!H16+extranjeros!H16</f>
        <v>31</v>
      </c>
      <c r="I16" s="25">
        <f>+españoles!I16+extranjeros!I16</f>
        <v>200</v>
      </c>
      <c r="J16" s="25">
        <f>+españoles!J16+extranjeros!J16</f>
        <v>777</v>
      </c>
      <c r="K16" s="25">
        <f>+españoles!K16+extranjeros!K16</f>
        <v>940</v>
      </c>
      <c r="L16" s="25">
        <f>+españoles!L16+extranjeros!L16</f>
        <v>39</v>
      </c>
      <c r="M16" s="25">
        <f>+españoles!M16+extranjeros!M16</f>
        <v>80</v>
      </c>
      <c r="N16" s="25">
        <f>+españoles!N16+extranjeros!N16</f>
        <v>11831</v>
      </c>
      <c r="O16" s="25">
        <f>+españoles!O16+extranjeros!O16</f>
        <v>93</v>
      </c>
      <c r="P16" s="25">
        <f>+españoles!P16+extranjeros!P16</f>
        <v>193</v>
      </c>
      <c r="Q16" s="25">
        <f>+españoles!Q16+extranjeros!Q16</f>
        <v>111</v>
      </c>
      <c r="R16" s="25">
        <f>+españoles!R16+extranjeros!R16</f>
        <v>318</v>
      </c>
      <c r="S16" s="25">
        <f>+españoles!S16+extranjeros!S16</f>
        <v>262</v>
      </c>
      <c r="T16" s="25">
        <f>+españoles!T16+extranjeros!T16</f>
        <v>15</v>
      </c>
      <c r="U16" s="25">
        <f>+españoles!U16+extranjeros!U16</f>
        <v>140</v>
      </c>
      <c r="V16" s="25">
        <f>+españoles!V16+extranjeros!V16</f>
        <v>467</v>
      </c>
      <c r="W16" s="25">
        <f>+españoles!W16+extranjeros!W16</f>
        <v>55</v>
      </c>
      <c r="X16" s="25">
        <f>+españoles!X16+extranjeros!X16</f>
        <v>73</v>
      </c>
      <c r="Y16" s="25">
        <f>+españoles!Y16+extranjeros!Y16</f>
        <v>304</v>
      </c>
      <c r="Z16" s="25">
        <f>+españoles!Z16+extranjeros!Z16</f>
        <v>19</v>
      </c>
      <c r="AA16" s="25">
        <f>+españoles!AA16+extranjeros!AA16</f>
        <v>151</v>
      </c>
      <c r="AB16" s="25">
        <f>+españoles!AB16+extranjeros!AB16</f>
        <v>52</v>
      </c>
      <c r="AC16" s="25">
        <f>+españoles!AC16+extranjeros!AC16</f>
        <v>41</v>
      </c>
      <c r="AD16" s="25">
        <f>+españoles!AD16+extranjeros!AD16</f>
        <v>17</v>
      </c>
      <c r="AE16" s="25">
        <f>+españoles!AE16+extranjeros!AE16</f>
        <v>1826</v>
      </c>
      <c r="AF16" s="25">
        <f>+españoles!AF16+extranjeros!AF16</f>
        <v>2123</v>
      </c>
      <c r="AG16" s="25">
        <f>+españoles!AG16+extranjeros!AG16</f>
        <v>355</v>
      </c>
      <c r="AH16" s="25">
        <f>+españoles!AH16+extranjeros!AH16</f>
        <v>141</v>
      </c>
      <c r="AI16" s="25">
        <f>+españoles!AI16+extranjeros!AI16</f>
        <v>23</v>
      </c>
      <c r="AJ16" s="25">
        <f>+españoles!AJ16+extranjeros!AJ16</f>
        <v>12</v>
      </c>
      <c r="AK16" s="25">
        <f>+españoles!AK16+extranjeros!AK16</f>
        <v>515</v>
      </c>
      <c r="AL16" s="25">
        <f>+españoles!AL16+extranjeros!AL16</f>
        <v>109</v>
      </c>
      <c r="AM16" s="25">
        <f>+españoles!AM16+extranjeros!AM16</f>
        <v>46</v>
      </c>
      <c r="AN16" s="25">
        <f>+españoles!AN16+extranjeros!AN16</f>
        <v>48</v>
      </c>
      <c r="AO16" s="25">
        <f>+españoles!AO16+extranjeros!AO16</f>
        <v>398</v>
      </c>
      <c r="AP16" s="25">
        <f>+españoles!AP16+extranjeros!AP16</f>
        <v>25</v>
      </c>
      <c r="AQ16" s="25">
        <f>+españoles!AQ16+extranjeros!AQ16</f>
        <v>2293</v>
      </c>
      <c r="AR16" s="25">
        <f>+españoles!AR16+extranjeros!AR16</f>
        <v>9</v>
      </c>
      <c r="AS16" s="25">
        <f>+españoles!AS16+extranjeros!AS16</f>
        <v>151</v>
      </c>
      <c r="AT16" s="25">
        <f>+españoles!AT16+extranjeros!AT16</f>
        <v>15</v>
      </c>
      <c r="AU16" s="25">
        <f>+españoles!AU16+extranjeros!AU16</f>
        <v>130</v>
      </c>
      <c r="AV16" s="25">
        <f>+españoles!AV16+extranjeros!AV16</f>
        <v>331</v>
      </c>
      <c r="AW16" s="25">
        <f>+españoles!AW16+extranjeros!AW16</f>
        <v>58</v>
      </c>
      <c r="AX16" s="25">
        <f>+españoles!AX16+extranjeros!AX16</f>
        <v>161</v>
      </c>
      <c r="AY16" s="25">
        <f>+españoles!AY16+extranjeros!AY16</f>
        <v>15</v>
      </c>
      <c r="AZ16" s="25">
        <f>+españoles!AZ16+extranjeros!AZ16</f>
        <v>110</v>
      </c>
      <c r="BA16" s="25">
        <f>+españoles!BA16+extranjeros!BA16</f>
        <v>646</v>
      </c>
      <c r="BB16" s="26">
        <f>+españoles!BB16+extranjeros!BB16</f>
        <v>55</v>
      </c>
    </row>
    <row r="17" spans="1:54" ht="12">
      <c r="A17" s="5" t="s">
        <v>0</v>
      </c>
      <c r="B17" s="19">
        <f t="shared" si="1"/>
        <v>22549</v>
      </c>
      <c r="C17" s="24">
        <f>+españoles!C17+extranjeros!C17</f>
        <v>109</v>
      </c>
      <c r="D17" s="25">
        <f>+españoles!D17+extranjeros!D17</f>
        <v>34</v>
      </c>
      <c r="E17" s="25">
        <f>+españoles!E17+extranjeros!E17</f>
        <v>192</v>
      </c>
      <c r="F17" s="25">
        <f>+españoles!F17+extranjeros!F17</f>
        <v>28</v>
      </c>
      <c r="G17" s="25">
        <f>+españoles!G17+extranjeros!G17</f>
        <v>528</v>
      </c>
      <c r="H17" s="25">
        <f>+españoles!H17+extranjeros!H17</f>
        <v>5</v>
      </c>
      <c r="I17" s="25">
        <f>+españoles!I17+extranjeros!I17</f>
        <v>18</v>
      </c>
      <c r="J17" s="25">
        <f>+españoles!J17+extranjeros!J17</f>
        <v>166</v>
      </c>
      <c r="K17" s="25">
        <f>+españoles!K17+extranjeros!K17</f>
        <v>413</v>
      </c>
      <c r="L17" s="25">
        <f>+españoles!L17+extranjeros!L17</f>
        <v>247</v>
      </c>
      <c r="M17" s="25">
        <f>+españoles!M17+extranjeros!M17</f>
        <v>32</v>
      </c>
      <c r="N17" s="25">
        <f>+españoles!N17+extranjeros!N17</f>
        <v>91</v>
      </c>
      <c r="O17" s="25">
        <f>+españoles!O17+extranjeros!O17</f>
        <v>14820</v>
      </c>
      <c r="P17" s="25">
        <f>+españoles!P17+extranjeros!P17</f>
        <v>32</v>
      </c>
      <c r="Q17" s="25">
        <f>+españoles!Q17+extranjeros!Q17</f>
        <v>26</v>
      </c>
      <c r="R17" s="25">
        <f>+españoles!R17+extranjeros!R17</f>
        <v>37</v>
      </c>
      <c r="S17" s="25">
        <f>+españoles!S17+extranjeros!S17</f>
        <v>158</v>
      </c>
      <c r="T17" s="25">
        <f>+españoles!T17+extranjeros!T17</f>
        <v>21</v>
      </c>
      <c r="U17" s="25">
        <f>+españoles!U17+extranjeros!U17</f>
        <v>47</v>
      </c>
      <c r="V17" s="25">
        <f>+españoles!V17+extranjeros!V17</f>
        <v>40</v>
      </c>
      <c r="W17" s="25">
        <f>+españoles!W17+extranjeros!W17</f>
        <v>52</v>
      </c>
      <c r="X17" s="25">
        <f>+españoles!X17+extranjeros!X17</f>
        <v>143</v>
      </c>
      <c r="Y17" s="25">
        <f>+españoles!Y17+extranjeros!Y17</f>
        <v>16</v>
      </c>
      <c r="Z17" s="25">
        <f>+españoles!Z17+extranjeros!Z17</f>
        <v>45</v>
      </c>
      <c r="AA17" s="25">
        <f>+españoles!AA17+extranjeros!AA17</f>
        <v>18</v>
      </c>
      <c r="AB17" s="25">
        <f>+españoles!AB17+extranjeros!AB17</f>
        <v>138</v>
      </c>
      <c r="AC17" s="25">
        <f>+españoles!AC17+extranjeros!AC17</f>
        <v>37</v>
      </c>
      <c r="AD17" s="25">
        <f>+españoles!AD17+extranjeros!AD17</f>
        <v>36</v>
      </c>
      <c r="AE17" s="25">
        <f>+españoles!AE17+extranjeros!AE17</f>
        <v>1288</v>
      </c>
      <c r="AF17" s="25">
        <f>+españoles!AF17+extranjeros!AF17</f>
        <v>117</v>
      </c>
      <c r="AG17" s="25">
        <f>+españoles!AG17+extranjeros!AG17</f>
        <v>98</v>
      </c>
      <c r="AH17" s="25">
        <f>+españoles!AH17+extranjeros!AH17</f>
        <v>147</v>
      </c>
      <c r="AI17" s="25">
        <f>+españoles!AI17+extranjeros!AI17</f>
        <v>24</v>
      </c>
      <c r="AJ17" s="25">
        <f>+españoles!AJ17+extranjeros!AJ17</f>
        <v>173</v>
      </c>
      <c r="AK17" s="25">
        <f>+españoles!AK17+extranjeros!AK17</f>
        <v>220</v>
      </c>
      <c r="AL17" s="25">
        <f>+españoles!AL17+extranjeros!AL17</f>
        <v>85</v>
      </c>
      <c r="AM17" s="25">
        <f>+españoles!AM17+extranjeros!AM17</f>
        <v>111</v>
      </c>
      <c r="AN17" s="25">
        <f>+españoles!AN17+extranjeros!AN17</f>
        <v>65</v>
      </c>
      <c r="AO17" s="25">
        <f>+españoles!AO17+extranjeros!AO17</f>
        <v>177</v>
      </c>
      <c r="AP17" s="25">
        <f>+españoles!AP17+extranjeros!AP17</f>
        <v>11</v>
      </c>
      <c r="AQ17" s="25">
        <f>+españoles!AQ17+extranjeros!AQ17</f>
        <v>89</v>
      </c>
      <c r="AR17" s="25">
        <f>+españoles!AR17+extranjeros!AR17</f>
        <v>11</v>
      </c>
      <c r="AS17" s="25">
        <f>+españoles!AS17+extranjeros!AS17</f>
        <v>72</v>
      </c>
      <c r="AT17" s="25">
        <f>+españoles!AT17+extranjeros!AT17</f>
        <v>9</v>
      </c>
      <c r="AU17" s="25">
        <f>+españoles!AU17+extranjeros!AU17</f>
        <v>51</v>
      </c>
      <c r="AV17" s="25">
        <f>+españoles!AV17+extranjeros!AV17</f>
        <v>189</v>
      </c>
      <c r="AW17" s="25">
        <f>+españoles!AW17+extranjeros!AW17</f>
        <v>184</v>
      </c>
      <c r="AX17" s="25">
        <f>+españoles!AX17+extranjeros!AX17</f>
        <v>1722</v>
      </c>
      <c r="AY17" s="25">
        <f>+españoles!AY17+extranjeros!AY17</f>
        <v>40</v>
      </c>
      <c r="AZ17" s="25">
        <f>+españoles!AZ17+extranjeros!AZ17</f>
        <v>122</v>
      </c>
      <c r="BA17" s="25">
        <f>+españoles!BA17+extranjeros!BA17</f>
        <v>7</v>
      </c>
      <c r="BB17" s="26">
        <f>+españoles!BB17+extranjeros!BB17</f>
        <v>8</v>
      </c>
    </row>
    <row r="18" spans="1:54" ht="12.75" customHeight="1">
      <c r="A18" s="5" t="s">
        <v>41</v>
      </c>
      <c r="B18" s="19">
        <f t="shared" si="1"/>
        <v>22387</v>
      </c>
      <c r="C18" s="24">
        <f>+españoles!C18+extranjeros!C18</f>
        <v>52</v>
      </c>
      <c r="D18" s="25">
        <f>+españoles!D18+extranjeros!D18</f>
        <v>167</v>
      </c>
      <c r="E18" s="25">
        <f>+españoles!E18+extranjeros!E18</f>
        <v>475</v>
      </c>
      <c r="F18" s="25">
        <f>+españoles!F18+extranjeros!F18</f>
        <v>145</v>
      </c>
      <c r="G18" s="25">
        <f>+españoles!G18+extranjeros!G18</f>
        <v>84</v>
      </c>
      <c r="H18" s="25">
        <f>+españoles!H18+extranjeros!H18</f>
        <v>11</v>
      </c>
      <c r="I18" s="25">
        <f>+españoles!I18+extranjeros!I18</f>
        <v>88</v>
      </c>
      <c r="J18" s="25">
        <f>+españoles!J18+extranjeros!J18</f>
        <v>337</v>
      </c>
      <c r="K18" s="25">
        <f>+españoles!K18+extranjeros!K18</f>
        <v>1168</v>
      </c>
      <c r="L18" s="25">
        <f>+españoles!L18+extranjeros!L18</f>
        <v>31</v>
      </c>
      <c r="M18" s="25">
        <f>+españoles!M18+extranjeros!M18</f>
        <v>38</v>
      </c>
      <c r="N18" s="25">
        <f>+españoles!N18+extranjeros!N18</f>
        <v>236</v>
      </c>
      <c r="O18" s="25">
        <f>+españoles!O18+extranjeros!O18</f>
        <v>44</v>
      </c>
      <c r="P18" s="25">
        <f>+españoles!P18+extranjeros!P18</f>
        <v>11792</v>
      </c>
      <c r="Q18" s="25">
        <f>+españoles!Q18+extranjeros!Q18</f>
        <v>120</v>
      </c>
      <c r="R18" s="25">
        <f>+españoles!R18+extranjeros!R18</f>
        <v>163</v>
      </c>
      <c r="S18" s="25">
        <f>+españoles!S18+extranjeros!S18</f>
        <v>79</v>
      </c>
      <c r="T18" s="25">
        <f>+españoles!T18+extranjeros!T18</f>
        <v>100</v>
      </c>
      <c r="U18" s="25">
        <f>+españoles!U18+extranjeros!U18</f>
        <v>122</v>
      </c>
      <c r="V18" s="25">
        <f>+españoles!V18+extranjeros!V18</f>
        <v>94</v>
      </c>
      <c r="W18" s="25">
        <f>+españoles!W18+extranjeros!W18</f>
        <v>58</v>
      </c>
      <c r="X18" s="25">
        <f>+españoles!X18+extranjeros!X18</f>
        <v>48</v>
      </c>
      <c r="Y18" s="25">
        <f>+españoles!Y18+extranjeros!Y18</f>
        <v>44</v>
      </c>
      <c r="Z18" s="25">
        <f>+españoles!Z18+extranjeros!Z18</f>
        <v>100</v>
      </c>
      <c r="AA18" s="25">
        <f>+españoles!AA18+extranjeros!AA18</f>
        <v>108</v>
      </c>
      <c r="AB18" s="25">
        <f>+españoles!AB18+extranjeros!AB18</f>
        <v>75</v>
      </c>
      <c r="AC18" s="25">
        <f>+españoles!AC18+extranjeros!AC18</f>
        <v>166</v>
      </c>
      <c r="AD18" s="25">
        <f>+españoles!AD18+extranjeros!AD18</f>
        <v>24</v>
      </c>
      <c r="AE18" s="25">
        <f>+españoles!AE18+extranjeros!AE18</f>
        <v>923</v>
      </c>
      <c r="AF18" s="25">
        <f>+españoles!AF18+extranjeros!AF18</f>
        <v>142</v>
      </c>
      <c r="AG18" s="25">
        <f>+españoles!AG18+extranjeros!AG18</f>
        <v>316</v>
      </c>
      <c r="AH18" s="25">
        <f>+españoles!AH18+extranjeros!AH18</f>
        <v>107</v>
      </c>
      <c r="AI18" s="25">
        <f>+españoles!AI18+extranjeros!AI18</f>
        <v>28</v>
      </c>
      <c r="AJ18" s="25">
        <f>+españoles!AJ18+extranjeros!AJ18</f>
        <v>36</v>
      </c>
      <c r="AK18" s="25">
        <f>+españoles!AK18+extranjeros!AK18</f>
        <v>89</v>
      </c>
      <c r="AL18" s="25">
        <f>+españoles!AL18+extranjeros!AL18</f>
        <v>67</v>
      </c>
      <c r="AM18" s="25">
        <f>+españoles!AM18+extranjeros!AM18</f>
        <v>40</v>
      </c>
      <c r="AN18" s="25">
        <f>+españoles!AN18+extranjeros!AN18</f>
        <v>51</v>
      </c>
      <c r="AO18" s="25">
        <f>+españoles!AO18+extranjeros!AO18</f>
        <v>93</v>
      </c>
      <c r="AP18" s="25">
        <f>+españoles!AP18+extranjeros!AP18</f>
        <v>24</v>
      </c>
      <c r="AQ18" s="25">
        <f>+españoles!AQ18+extranjeros!AQ18</f>
        <v>147</v>
      </c>
      <c r="AR18" s="25">
        <f>+españoles!AR18+extranjeros!AR18</f>
        <v>18</v>
      </c>
      <c r="AS18" s="25">
        <f>+españoles!AS18+extranjeros!AS18</f>
        <v>763</v>
      </c>
      <c r="AT18" s="25">
        <f>+españoles!AT18+extranjeros!AT18</f>
        <v>263</v>
      </c>
      <c r="AU18" s="25">
        <f>+españoles!AU18+extranjeros!AU18</f>
        <v>106</v>
      </c>
      <c r="AV18" s="25">
        <f>+españoles!AV18+extranjeros!AV18</f>
        <v>2620</v>
      </c>
      <c r="AW18" s="25">
        <f>+españoles!AW18+extranjeros!AW18</f>
        <v>67</v>
      </c>
      <c r="AX18" s="25">
        <f>+españoles!AX18+extranjeros!AX18</f>
        <v>94</v>
      </c>
      <c r="AY18" s="25">
        <f>+españoles!AY18+extranjeros!AY18</f>
        <v>21</v>
      </c>
      <c r="AZ18" s="25">
        <f>+españoles!AZ18+extranjeros!AZ18</f>
        <v>352</v>
      </c>
      <c r="BA18" s="25">
        <f>+españoles!BA18+extranjeros!BA18</f>
        <v>20</v>
      </c>
      <c r="BB18" s="26">
        <f>+españoles!BB18+extranjeros!BB18</f>
        <v>31</v>
      </c>
    </row>
    <row r="19" spans="1:54" ht="12.75" customHeight="1">
      <c r="A19" s="5" t="s">
        <v>32</v>
      </c>
      <c r="B19" s="19">
        <f t="shared" si="1"/>
        <v>13357</v>
      </c>
      <c r="C19" s="24">
        <f>+españoles!C19+extranjeros!C19</f>
        <v>44</v>
      </c>
      <c r="D19" s="25">
        <f>+españoles!D19+extranjeros!D19</f>
        <v>267</v>
      </c>
      <c r="E19" s="25">
        <f>+españoles!E19+extranjeros!E19</f>
        <v>472</v>
      </c>
      <c r="F19" s="25">
        <f>+españoles!F19+extranjeros!F19</f>
        <v>81</v>
      </c>
      <c r="G19" s="25">
        <f>+españoles!G19+extranjeros!G19</f>
        <v>67</v>
      </c>
      <c r="H19" s="25">
        <f>+españoles!H19+extranjeros!H19</f>
        <v>15</v>
      </c>
      <c r="I19" s="25">
        <f>+españoles!I19+extranjeros!I19</f>
        <v>109</v>
      </c>
      <c r="J19" s="25">
        <f>+españoles!J19+extranjeros!J19</f>
        <v>201</v>
      </c>
      <c r="K19" s="25">
        <f>+españoles!K19+extranjeros!K19</f>
        <v>379</v>
      </c>
      <c r="L19" s="25">
        <f>+españoles!L19+extranjeros!L19</f>
        <v>36</v>
      </c>
      <c r="M19" s="25">
        <f>+españoles!M19+extranjeros!M19</f>
        <v>47</v>
      </c>
      <c r="N19" s="25">
        <f>+españoles!N19+extranjeros!N19</f>
        <v>108</v>
      </c>
      <c r="O19" s="25">
        <f>+españoles!O19+extranjeros!O19</f>
        <v>38</v>
      </c>
      <c r="P19" s="25">
        <f>+españoles!P19+extranjeros!P19</f>
        <v>100</v>
      </c>
      <c r="Q19" s="25">
        <f>+españoles!Q19+extranjeros!Q19</f>
        <v>5451</v>
      </c>
      <c r="R19" s="25">
        <f>+españoles!R19+extranjeros!R19</f>
        <v>215</v>
      </c>
      <c r="S19" s="25">
        <f>+españoles!S19+extranjeros!S19</f>
        <v>42</v>
      </c>
      <c r="T19" s="25">
        <f>+españoles!T19+extranjeros!T19</f>
        <v>198</v>
      </c>
      <c r="U19" s="25">
        <f>+españoles!U19+extranjeros!U19</f>
        <v>53</v>
      </c>
      <c r="V19" s="25">
        <f>+españoles!V19+extranjeros!V19</f>
        <v>129</v>
      </c>
      <c r="W19" s="25">
        <f>+españoles!W19+extranjeros!W19</f>
        <v>116</v>
      </c>
      <c r="X19" s="25">
        <f>+españoles!X19+extranjeros!X19</f>
        <v>39</v>
      </c>
      <c r="Y19" s="25">
        <f>+españoles!Y19+extranjeros!Y19</f>
        <v>51</v>
      </c>
      <c r="Z19" s="25">
        <f>+españoles!Z19+extranjeros!Z19</f>
        <v>15</v>
      </c>
      <c r="AA19" s="25">
        <f>+españoles!AA19+extranjeros!AA19</f>
        <v>207</v>
      </c>
      <c r="AB19" s="25">
        <f>+españoles!AB19+extranjeros!AB19</f>
        <v>25</v>
      </c>
      <c r="AC19" s="25">
        <f>+españoles!AC19+extranjeros!AC19</f>
        <v>42</v>
      </c>
      <c r="AD19" s="25">
        <f>+españoles!AD19+extranjeros!AD19</f>
        <v>12</v>
      </c>
      <c r="AE19" s="25">
        <f>+españoles!AE19+extranjeros!AE19</f>
        <v>2310</v>
      </c>
      <c r="AF19" s="25">
        <f>+españoles!AF19+extranjeros!AF19</f>
        <v>212</v>
      </c>
      <c r="AG19" s="25">
        <f>+españoles!AG19+extranjeros!AG19</f>
        <v>338</v>
      </c>
      <c r="AH19" s="25">
        <f>+españoles!AH19+extranjeros!AH19</f>
        <v>41</v>
      </c>
      <c r="AI19" s="25">
        <f>+españoles!AI19+extranjeros!AI19</f>
        <v>21</v>
      </c>
      <c r="AJ19" s="25">
        <f>+españoles!AJ19+extranjeros!AJ19</f>
        <v>5</v>
      </c>
      <c r="AK19" s="25">
        <f>+españoles!AK19+extranjeros!AK19</f>
        <v>80</v>
      </c>
      <c r="AL19" s="25">
        <f>+españoles!AL19+extranjeros!AL19</f>
        <v>29</v>
      </c>
      <c r="AM19" s="25">
        <f>+españoles!AM19+extranjeros!AM19</f>
        <v>41</v>
      </c>
      <c r="AN19" s="25">
        <f>+españoles!AN19+extranjeros!AN19</f>
        <v>26</v>
      </c>
      <c r="AO19" s="25">
        <f>+españoles!AO19+extranjeros!AO19</f>
        <v>79</v>
      </c>
      <c r="AP19" s="25">
        <f>+españoles!AP19+extranjeros!AP19</f>
        <v>22</v>
      </c>
      <c r="AQ19" s="25">
        <f>+españoles!AQ19+extranjeros!AQ19</f>
        <v>153</v>
      </c>
      <c r="AR19" s="25">
        <f>+españoles!AR19+extranjeros!AR19</f>
        <v>14</v>
      </c>
      <c r="AS19" s="25">
        <f>+españoles!AS19+extranjeros!AS19</f>
        <v>75</v>
      </c>
      <c r="AT19" s="25">
        <f>+españoles!AT19+extranjeros!AT19</f>
        <v>17</v>
      </c>
      <c r="AU19" s="25">
        <f>+españoles!AU19+extranjeros!AU19</f>
        <v>650</v>
      </c>
      <c r="AV19" s="25">
        <f>+españoles!AV19+extranjeros!AV19</f>
        <v>485</v>
      </c>
      <c r="AW19" s="25">
        <f>+españoles!AW19+extranjeros!AW19</f>
        <v>28</v>
      </c>
      <c r="AX19" s="25">
        <f>+españoles!AX19+extranjeros!AX19</f>
        <v>52</v>
      </c>
      <c r="AY19" s="25">
        <f>+españoles!AY19+extranjeros!AY19</f>
        <v>13</v>
      </c>
      <c r="AZ19" s="25">
        <f>+españoles!AZ19+extranjeros!AZ19</f>
        <v>95</v>
      </c>
      <c r="BA19" s="25">
        <f>+españoles!BA19+extranjeros!BA19</f>
        <v>8</v>
      </c>
      <c r="BB19" s="26">
        <f>+españoles!BB19+extranjeros!BB19</f>
        <v>4</v>
      </c>
    </row>
    <row r="20" spans="1:54" ht="12">
      <c r="A20" s="5" t="s">
        <v>13</v>
      </c>
      <c r="B20" s="19">
        <f t="shared" si="1"/>
        <v>15369</v>
      </c>
      <c r="C20" s="24">
        <f>+españoles!C20+extranjeros!C20</f>
        <v>28</v>
      </c>
      <c r="D20" s="25">
        <f>+españoles!D20+extranjeros!D20</f>
        <v>56</v>
      </c>
      <c r="E20" s="25">
        <f>+españoles!E20+extranjeros!E20</f>
        <v>251</v>
      </c>
      <c r="F20" s="25">
        <f>+españoles!F20+extranjeros!F20</f>
        <v>324</v>
      </c>
      <c r="G20" s="25">
        <f>+españoles!G20+extranjeros!G20</f>
        <v>43</v>
      </c>
      <c r="H20" s="25">
        <f>+españoles!H20+extranjeros!H20</f>
        <v>14</v>
      </c>
      <c r="I20" s="25">
        <f>+españoles!I20+extranjeros!I20</f>
        <v>198</v>
      </c>
      <c r="J20" s="25">
        <f>+españoles!J20+extranjeros!J20</f>
        <v>441</v>
      </c>
      <c r="K20" s="25">
        <f>+españoles!K20+extranjeros!K20</f>
        <v>781</v>
      </c>
      <c r="L20" s="25">
        <f>+españoles!L20+extranjeros!L20</f>
        <v>34</v>
      </c>
      <c r="M20" s="25">
        <f>+españoles!M20+extranjeros!M20</f>
        <v>48</v>
      </c>
      <c r="N20" s="25">
        <f>+españoles!N20+extranjeros!N20</f>
        <v>324</v>
      </c>
      <c r="O20" s="25">
        <f>+españoles!O20+extranjeros!O20</f>
        <v>38</v>
      </c>
      <c r="P20" s="25">
        <f>+españoles!P20+extranjeros!P20</f>
        <v>100</v>
      </c>
      <c r="Q20" s="25">
        <f>+españoles!Q20+extranjeros!Q20</f>
        <v>228</v>
      </c>
      <c r="R20" s="25">
        <f>+españoles!R20+extranjeros!R20</f>
        <v>5986</v>
      </c>
      <c r="S20" s="25">
        <f>+españoles!S20+extranjeros!S20</f>
        <v>28</v>
      </c>
      <c r="T20" s="25">
        <f>+españoles!T20+extranjeros!T20</f>
        <v>79</v>
      </c>
      <c r="U20" s="25">
        <f>+españoles!U20+extranjeros!U20</f>
        <v>120</v>
      </c>
      <c r="V20" s="25">
        <f>+españoles!V20+extranjeros!V20</f>
        <v>406</v>
      </c>
      <c r="W20" s="25">
        <f>+españoles!W20+extranjeros!W20</f>
        <v>48</v>
      </c>
      <c r="X20" s="25">
        <f>+españoles!X20+extranjeros!X20</f>
        <v>27</v>
      </c>
      <c r="Y20" s="25">
        <f>+españoles!Y20+extranjeros!Y20</f>
        <v>194</v>
      </c>
      <c r="Z20" s="25">
        <f>+españoles!Z20+extranjeros!Z20</f>
        <v>42</v>
      </c>
      <c r="AA20" s="25">
        <f>+españoles!AA20+extranjeros!AA20</f>
        <v>409</v>
      </c>
      <c r="AB20" s="25">
        <f>+españoles!AB20+extranjeros!AB20</f>
        <v>29</v>
      </c>
      <c r="AC20" s="25">
        <f>+españoles!AC20+extranjeros!AC20</f>
        <v>57</v>
      </c>
      <c r="AD20" s="25">
        <f>+españoles!AD20+extranjeros!AD20</f>
        <v>9</v>
      </c>
      <c r="AE20" s="25">
        <f>+españoles!AE20+extranjeros!AE20</f>
        <v>1132</v>
      </c>
      <c r="AF20" s="25">
        <f>+españoles!AF20+extranjeros!AF20</f>
        <v>1381</v>
      </c>
      <c r="AG20" s="25">
        <f>+españoles!AG20+extranjeros!AG20</f>
        <v>131</v>
      </c>
      <c r="AH20" s="25">
        <f>+españoles!AH20+extranjeros!AH20</f>
        <v>34</v>
      </c>
      <c r="AI20" s="25">
        <f>+españoles!AI20+extranjeros!AI20</f>
        <v>10</v>
      </c>
      <c r="AJ20" s="25">
        <f>+españoles!AJ20+extranjeros!AJ20</f>
        <v>6</v>
      </c>
      <c r="AK20" s="25">
        <f>+españoles!AK20+extranjeros!AK20</f>
        <v>214</v>
      </c>
      <c r="AL20" s="25">
        <f>+españoles!AL20+extranjeros!AL20</f>
        <v>17</v>
      </c>
      <c r="AM20" s="25">
        <f>+españoles!AM20+extranjeros!AM20</f>
        <v>19</v>
      </c>
      <c r="AN20" s="25">
        <f>+españoles!AN20+extranjeros!AN20</f>
        <v>33</v>
      </c>
      <c r="AO20" s="25">
        <f>+españoles!AO20+extranjeros!AO20</f>
        <v>129</v>
      </c>
      <c r="AP20" s="25">
        <f>+españoles!AP20+extranjeros!AP20</f>
        <v>5</v>
      </c>
      <c r="AQ20" s="25">
        <f>+españoles!AQ20+extranjeros!AQ20</f>
        <v>1120</v>
      </c>
      <c r="AR20" s="25">
        <f>+españoles!AR20+extranjeros!AR20</f>
        <v>7</v>
      </c>
      <c r="AS20" s="25">
        <f>+españoles!AS20+extranjeros!AS20</f>
        <v>140</v>
      </c>
      <c r="AT20" s="25">
        <f>+españoles!AT20+extranjeros!AT20</f>
        <v>12</v>
      </c>
      <c r="AU20" s="25">
        <f>+españoles!AU20+extranjeros!AU20</f>
        <v>106</v>
      </c>
      <c r="AV20" s="25">
        <f>+españoles!AV20+extranjeros!AV20</f>
        <v>270</v>
      </c>
      <c r="AW20" s="25">
        <f>+españoles!AW20+extranjeros!AW20</f>
        <v>43</v>
      </c>
      <c r="AX20" s="25">
        <f>+españoles!AX20+extranjeros!AX20</f>
        <v>53</v>
      </c>
      <c r="AY20" s="25">
        <f>+españoles!AY20+extranjeros!AY20</f>
        <v>6</v>
      </c>
      <c r="AZ20" s="25">
        <f>+españoles!AZ20+extranjeros!AZ20</f>
        <v>55</v>
      </c>
      <c r="BA20" s="25">
        <f>+españoles!BA20+extranjeros!BA20</f>
        <v>68</v>
      </c>
      <c r="BB20" s="26">
        <f>+españoles!BB20+extranjeros!BB20</f>
        <v>36</v>
      </c>
    </row>
    <row r="21" spans="1:54" ht="11.25" customHeight="1">
      <c r="A21" s="5" t="s">
        <v>45</v>
      </c>
      <c r="B21" s="19">
        <f t="shared" si="1"/>
        <v>34461</v>
      </c>
      <c r="C21" s="24">
        <f>+españoles!C21+extranjeros!C21</f>
        <v>41</v>
      </c>
      <c r="D21" s="25">
        <f>+españoles!D21+extranjeros!D21</f>
        <v>25</v>
      </c>
      <c r="E21" s="25">
        <f>+españoles!E21+extranjeros!E21</f>
        <v>231</v>
      </c>
      <c r="F21" s="25">
        <f>+españoles!F21+extranjeros!F21</f>
        <v>61</v>
      </c>
      <c r="G21" s="25">
        <f>+españoles!G21+extranjeros!G21</f>
        <v>409</v>
      </c>
      <c r="H21" s="25">
        <f>+españoles!H21+extranjeros!H21</f>
        <v>17</v>
      </c>
      <c r="I21" s="25">
        <f>+españoles!I21+extranjeros!I21</f>
        <v>44</v>
      </c>
      <c r="J21" s="25">
        <f>+españoles!J21+extranjeros!J21</f>
        <v>458</v>
      </c>
      <c r="K21" s="25">
        <f>+españoles!K21+extranjeros!K21</f>
        <v>709</v>
      </c>
      <c r="L21" s="25">
        <f>+españoles!L21+extranjeros!L21</f>
        <v>55</v>
      </c>
      <c r="M21" s="25">
        <f>+españoles!M21+extranjeros!M21</f>
        <v>33</v>
      </c>
      <c r="N21" s="25">
        <f>+españoles!N21+extranjeros!N21</f>
        <v>230</v>
      </c>
      <c r="O21" s="25">
        <f>+españoles!O21+extranjeros!O21</f>
        <v>135</v>
      </c>
      <c r="P21" s="25">
        <f>+españoles!P21+extranjeros!P21</f>
        <v>92</v>
      </c>
      <c r="Q21" s="25">
        <f>+españoles!Q21+extranjeros!Q21</f>
        <v>45</v>
      </c>
      <c r="R21" s="25">
        <f>+españoles!R21+extranjeros!R21</f>
        <v>25</v>
      </c>
      <c r="S21" s="25">
        <f>+españoles!S21+extranjeros!S21</f>
        <v>23482</v>
      </c>
      <c r="T21" s="25">
        <f>+españoles!T21+extranjeros!T21</f>
        <v>11</v>
      </c>
      <c r="U21" s="25">
        <f>+españoles!U21+extranjeros!U21</f>
        <v>96</v>
      </c>
      <c r="V21" s="25">
        <f>+españoles!V21+extranjeros!V21</f>
        <v>66</v>
      </c>
      <c r="W21" s="25">
        <f>+españoles!W21+extranjeros!W21</f>
        <v>67</v>
      </c>
      <c r="X21" s="25">
        <f>+españoles!X21+extranjeros!X21</f>
        <v>77</v>
      </c>
      <c r="Y21" s="25">
        <f>+españoles!Y21+extranjeros!Y21</f>
        <v>54</v>
      </c>
      <c r="Z21" s="25">
        <f>+españoles!Z21+extranjeros!Z21</f>
        <v>33</v>
      </c>
      <c r="AA21" s="25">
        <f>+españoles!AA21+extranjeros!AA21</f>
        <v>19</v>
      </c>
      <c r="AB21" s="25">
        <f>+españoles!AB21+extranjeros!AB21</f>
        <v>238</v>
      </c>
      <c r="AC21" s="25">
        <f>+españoles!AC21+extranjeros!AC21</f>
        <v>34</v>
      </c>
      <c r="AD21" s="25">
        <f>+españoles!AD21+extranjeros!AD21</f>
        <v>867</v>
      </c>
      <c r="AE21" s="25">
        <f>+españoles!AE21+extranjeros!AE21</f>
        <v>1696</v>
      </c>
      <c r="AF21" s="25">
        <f>+españoles!AF21+extranjeros!AF21</f>
        <v>165</v>
      </c>
      <c r="AG21" s="25">
        <f>+españoles!AG21+extranjeros!AG21</f>
        <v>216</v>
      </c>
      <c r="AH21" s="25">
        <f>+españoles!AH21+extranjeros!AH21</f>
        <v>87</v>
      </c>
      <c r="AI21" s="25">
        <f>+españoles!AI21+extranjeros!AI21</f>
        <v>488</v>
      </c>
      <c r="AJ21" s="25">
        <f>+españoles!AJ21+extranjeros!AJ21</f>
        <v>16</v>
      </c>
      <c r="AK21" s="25">
        <f>+españoles!AK21+extranjeros!AK21</f>
        <v>607</v>
      </c>
      <c r="AL21" s="25">
        <f>+españoles!AL21+extranjeros!AL21</f>
        <v>1888</v>
      </c>
      <c r="AM21" s="25">
        <f>+españoles!AM21+extranjeros!AM21</f>
        <v>42</v>
      </c>
      <c r="AN21" s="25">
        <f>+españoles!AN21+extranjeros!AN21</f>
        <v>61</v>
      </c>
      <c r="AO21" s="25">
        <f>+españoles!AO21+extranjeros!AO21</f>
        <v>438</v>
      </c>
      <c r="AP21" s="25">
        <f>+españoles!AP21+extranjeros!AP21</f>
        <v>15</v>
      </c>
      <c r="AQ21" s="25">
        <f>+españoles!AQ21+extranjeros!AQ21</f>
        <v>121</v>
      </c>
      <c r="AR21" s="25">
        <f>+españoles!AR21+extranjeros!AR21</f>
        <v>4</v>
      </c>
      <c r="AS21" s="25">
        <f>+españoles!AS21+extranjeros!AS21</f>
        <v>116</v>
      </c>
      <c r="AT21" s="25">
        <f>+españoles!AT21+extranjeros!AT21</f>
        <v>12</v>
      </c>
      <c r="AU21" s="25">
        <f>+españoles!AU21+extranjeros!AU21</f>
        <v>84</v>
      </c>
      <c r="AV21" s="25">
        <f>+españoles!AV21+extranjeros!AV21</f>
        <v>297</v>
      </c>
      <c r="AW21" s="25">
        <f>+españoles!AW21+extranjeros!AW21</f>
        <v>58</v>
      </c>
      <c r="AX21" s="25">
        <f>+españoles!AX21+extranjeros!AX21</f>
        <v>202</v>
      </c>
      <c r="AY21" s="25">
        <f>+españoles!AY21+extranjeros!AY21</f>
        <v>35</v>
      </c>
      <c r="AZ21" s="25">
        <f>+españoles!AZ21+extranjeros!AZ21</f>
        <v>118</v>
      </c>
      <c r="BA21" s="25">
        <f>+españoles!BA21+extranjeros!BA21</f>
        <v>22</v>
      </c>
      <c r="BB21" s="26">
        <f>+españoles!BB21+extranjeros!BB21</f>
        <v>19</v>
      </c>
    </row>
    <row r="22" spans="1:54" ht="12">
      <c r="A22" s="5" t="s">
        <v>33</v>
      </c>
      <c r="B22" s="19">
        <f t="shared" si="1"/>
        <v>7755</v>
      </c>
      <c r="C22" s="24">
        <f>+españoles!C22+extranjeros!C22</f>
        <v>10</v>
      </c>
      <c r="D22" s="25">
        <f>+españoles!D22+extranjeros!D22</f>
        <v>487</v>
      </c>
      <c r="E22" s="25">
        <f>+españoles!E22+extranjeros!E22</f>
        <v>253</v>
      </c>
      <c r="F22" s="25">
        <f>+españoles!F22+extranjeros!F22</f>
        <v>54</v>
      </c>
      <c r="G22" s="25">
        <f>+españoles!G22+extranjeros!G22</f>
        <v>42</v>
      </c>
      <c r="H22" s="25">
        <f>+españoles!H22+extranjeros!H22</f>
        <v>4</v>
      </c>
      <c r="I22" s="25">
        <f>+españoles!I22+extranjeros!I22</f>
        <v>21</v>
      </c>
      <c r="J22" s="25">
        <f>+españoles!J22+extranjeros!J22</f>
        <v>90</v>
      </c>
      <c r="K22" s="25">
        <f>+españoles!K22+extranjeros!K22</f>
        <v>278</v>
      </c>
      <c r="L22" s="25">
        <f>+españoles!L22+extranjeros!L22</f>
        <v>17</v>
      </c>
      <c r="M22" s="25">
        <f>+españoles!M22+extranjeros!M22</f>
        <v>13</v>
      </c>
      <c r="N22" s="25">
        <f>+españoles!N22+extranjeros!N22</f>
        <v>23</v>
      </c>
      <c r="O22" s="25">
        <f>+españoles!O22+extranjeros!O22</f>
        <v>18</v>
      </c>
      <c r="P22" s="25">
        <f>+españoles!P22+extranjeros!P22</f>
        <v>130</v>
      </c>
      <c r="Q22" s="25">
        <f>+españoles!Q22+extranjeros!Q22</f>
        <v>190</v>
      </c>
      <c r="R22" s="25">
        <f>+españoles!R22+extranjeros!R22</f>
        <v>41</v>
      </c>
      <c r="S22" s="25">
        <f>+españoles!S22+extranjeros!S22</f>
        <v>28</v>
      </c>
      <c r="T22" s="25">
        <f>+españoles!T22+extranjeros!T22</f>
        <v>2123</v>
      </c>
      <c r="U22" s="25">
        <f>+españoles!U22+extranjeros!U22</f>
        <v>39</v>
      </c>
      <c r="V22" s="25">
        <f>+españoles!V22+extranjeros!V22</f>
        <v>27</v>
      </c>
      <c r="W22" s="25">
        <f>+españoles!W22+extranjeros!W22</f>
        <v>114</v>
      </c>
      <c r="X22" s="25">
        <f>+españoles!X22+extranjeros!X22</f>
        <v>14</v>
      </c>
      <c r="Y22" s="25">
        <f>+españoles!Y22+extranjeros!Y22</f>
        <v>16</v>
      </c>
      <c r="Z22" s="25">
        <f>+españoles!Z22+extranjeros!Z22</f>
        <v>22</v>
      </c>
      <c r="AA22" s="25">
        <f>+españoles!AA22+extranjeros!AA22</f>
        <v>26</v>
      </c>
      <c r="AB22" s="25">
        <f>+españoles!AB22+extranjeros!AB22</f>
        <v>16</v>
      </c>
      <c r="AC22" s="25">
        <f>+españoles!AC22+extranjeros!AC22</f>
        <v>23</v>
      </c>
      <c r="AD22" s="25">
        <f>+españoles!AD22+extranjeros!AD22</f>
        <v>6</v>
      </c>
      <c r="AE22" s="25">
        <f>+españoles!AE22+extranjeros!AE22</f>
        <v>1614</v>
      </c>
      <c r="AF22" s="25">
        <f>+españoles!AF22+extranjeros!AF22</f>
        <v>43</v>
      </c>
      <c r="AG22" s="25">
        <f>+españoles!AG22+extranjeros!AG22</f>
        <v>177</v>
      </c>
      <c r="AH22" s="25">
        <f>+españoles!AH22+extranjeros!AH22</f>
        <v>38</v>
      </c>
      <c r="AI22" s="25">
        <f>+españoles!AI22+extranjeros!AI22</f>
        <v>2</v>
      </c>
      <c r="AJ22" s="25">
        <f>+españoles!AJ22+extranjeros!AJ22</f>
        <v>4</v>
      </c>
      <c r="AK22" s="25">
        <f>+españoles!AK22+extranjeros!AK22</f>
        <v>30</v>
      </c>
      <c r="AL22" s="25">
        <f>+españoles!AL22+extranjeros!AL22</f>
        <v>11</v>
      </c>
      <c r="AM22" s="25">
        <f>+españoles!AM22+extranjeros!AM22</f>
        <v>16</v>
      </c>
      <c r="AN22" s="25">
        <f>+españoles!AN22+extranjeros!AN22</f>
        <v>17</v>
      </c>
      <c r="AO22" s="25">
        <f>+españoles!AO22+extranjeros!AO22</f>
        <v>20</v>
      </c>
      <c r="AP22" s="25">
        <f>+españoles!AP22+extranjeros!AP22</f>
        <v>11</v>
      </c>
      <c r="AQ22" s="25">
        <f>+españoles!AQ22+extranjeros!AQ22</f>
        <v>40</v>
      </c>
      <c r="AR22" s="25">
        <f>+españoles!AR22+extranjeros!AR22</f>
        <v>4</v>
      </c>
      <c r="AS22" s="25">
        <f>+españoles!AS22+extranjeros!AS22</f>
        <v>37</v>
      </c>
      <c r="AT22" s="25">
        <f>+españoles!AT22+extranjeros!AT22</f>
        <v>25</v>
      </c>
      <c r="AU22" s="25">
        <f>+españoles!AU22+extranjeros!AU22</f>
        <v>234</v>
      </c>
      <c r="AV22" s="25">
        <f>+españoles!AV22+extranjeros!AV22</f>
        <v>1175</v>
      </c>
      <c r="AW22" s="25">
        <f>+españoles!AW22+extranjeros!AW22</f>
        <v>29</v>
      </c>
      <c r="AX22" s="25">
        <f>+españoles!AX22+extranjeros!AX22</f>
        <v>28</v>
      </c>
      <c r="AY22" s="25">
        <f>+españoles!AY22+extranjeros!AY22</f>
        <v>10</v>
      </c>
      <c r="AZ22" s="25">
        <f>+españoles!AZ22+extranjeros!AZ22</f>
        <v>60</v>
      </c>
      <c r="BA22" s="25">
        <f>+españoles!BA22+extranjeros!BA22</f>
        <v>3</v>
      </c>
      <c r="BB22" s="26">
        <f>+españoles!BB22+extranjeros!BB22</f>
        <v>2</v>
      </c>
    </row>
    <row r="23" spans="1:54" ht="12">
      <c r="A23" s="5" t="s">
        <v>37</v>
      </c>
      <c r="B23" s="19">
        <f t="shared" si="1"/>
        <v>35166</v>
      </c>
      <c r="C23" s="24">
        <f>+españoles!C23+extranjeros!C23</f>
        <v>72</v>
      </c>
      <c r="D23" s="25">
        <f>+españoles!D23+extranjeros!D23</f>
        <v>57</v>
      </c>
      <c r="E23" s="25">
        <f>+españoles!E23+extranjeros!E23</f>
        <v>322</v>
      </c>
      <c r="F23" s="25">
        <f>+españoles!F23+extranjeros!F23</f>
        <v>203</v>
      </c>
      <c r="G23" s="25">
        <f>+españoles!G23+extranjeros!G23</f>
        <v>115</v>
      </c>
      <c r="H23" s="25">
        <f>+españoles!H23+extranjeros!H23</f>
        <v>23</v>
      </c>
      <c r="I23" s="25">
        <f>+españoles!I23+extranjeros!I23</f>
        <v>163</v>
      </c>
      <c r="J23" s="25">
        <f>+españoles!J23+extranjeros!J23</f>
        <v>495</v>
      </c>
      <c r="K23" s="25">
        <f>+españoles!K23+extranjeros!K23</f>
        <v>8316</v>
      </c>
      <c r="L23" s="25">
        <f>+españoles!L23+extranjeros!L23</f>
        <v>42</v>
      </c>
      <c r="M23" s="25">
        <f>+españoles!M23+extranjeros!M23</f>
        <v>65</v>
      </c>
      <c r="N23" s="25">
        <f>+españoles!N23+extranjeros!N23</f>
        <v>199</v>
      </c>
      <c r="O23" s="25">
        <f>+españoles!O23+extranjeros!O23</f>
        <v>56</v>
      </c>
      <c r="P23" s="25">
        <f>+españoles!P23+extranjeros!P23</f>
        <v>163</v>
      </c>
      <c r="Q23" s="25">
        <f>+españoles!Q23+extranjeros!Q23</f>
        <v>43</v>
      </c>
      <c r="R23" s="25">
        <f>+españoles!R23+extranjeros!R23</f>
        <v>141</v>
      </c>
      <c r="S23" s="25">
        <f>+españoles!S23+extranjeros!S23</f>
        <v>116</v>
      </c>
      <c r="T23" s="25">
        <f>+españoles!T23+extranjeros!T23</f>
        <v>27</v>
      </c>
      <c r="U23" s="25">
        <f>+españoles!U23+extranjeros!U23</f>
        <v>19578</v>
      </c>
      <c r="V23" s="25">
        <f>+españoles!V23+extranjeros!V23</f>
        <v>208</v>
      </c>
      <c r="W23" s="25">
        <f>+españoles!W23+extranjeros!W23</f>
        <v>40</v>
      </c>
      <c r="X23" s="25">
        <f>+españoles!X23+extranjeros!X23</f>
        <v>75</v>
      </c>
      <c r="Y23" s="25">
        <f>+españoles!Y23+extranjeros!Y23</f>
        <v>80</v>
      </c>
      <c r="Z23" s="25">
        <f>+españoles!Z23+extranjeros!Z23</f>
        <v>111</v>
      </c>
      <c r="AA23" s="25">
        <f>+españoles!AA23+extranjeros!AA23</f>
        <v>251</v>
      </c>
      <c r="AB23" s="25">
        <f>+españoles!AB23+extranjeros!AB23</f>
        <v>66</v>
      </c>
      <c r="AC23" s="25">
        <f>+españoles!AC23+extranjeros!AC23</f>
        <v>393</v>
      </c>
      <c r="AD23" s="25">
        <f>+españoles!AD23+extranjeros!AD23</f>
        <v>28</v>
      </c>
      <c r="AE23" s="25">
        <f>+españoles!AE23+extranjeros!AE23</f>
        <v>629</v>
      </c>
      <c r="AF23" s="25">
        <f>+españoles!AF23+extranjeros!AF23</f>
        <v>317</v>
      </c>
      <c r="AG23" s="25">
        <f>+españoles!AG23+extranjeros!AG23</f>
        <v>253</v>
      </c>
      <c r="AH23" s="25">
        <f>+españoles!AH23+extranjeros!AH23</f>
        <v>89</v>
      </c>
      <c r="AI23" s="25">
        <f>+españoles!AI23+extranjeros!AI23</f>
        <v>112</v>
      </c>
      <c r="AJ23" s="25">
        <f>+españoles!AJ23+extranjeros!AJ23</f>
        <v>13</v>
      </c>
      <c r="AK23" s="25">
        <f>+españoles!AK23+extranjeros!AK23</f>
        <v>148</v>
      </c>
      <c r="AL23" s="25">
        <f>+españoles!AL23+extranjeros!AL23</f>
        <v>57</v>
      </c>
      <c r="AM23" s="25">
        <f>+españoles!AM23+extranjeros!AM23</f>
        <v>60</v>
      </c>
      <c r="AN23" s="25">
        <f>+españoles!AN23+extranjeros!AN23</f>
        <v>58</v>
      </c>
      <c r="AO23" s="25">
        <f>+españoles!AO23+extranjeros!AO23</f>
        <v>163</v>
      </c>
      <c r="AP23" s="25">
        <f>+españoles!AP23+extranjeros!AP23</f>
        <v>4</v>
      </c>
      <c r="AQ23" s="25">
        <f>+españoles!AQ23+extranjeros!AQ23</f>
        <v>212</v>
      </c>
      <c r="AR23" s="25">
        <f>+españoles!AR23+extranjeros!AR23</f>
        <v>17</v>
      </c>
      <c r="AS23" s="25">
        <f>+españoles!AS23+extranjeros!AS23</f>
        <v>492</v>
      </c>
      <c r="AT23" s="25">
        <f>+españoles!AT23+extranjeros!AT23</f>
        <v>31</v>
      </c>
      <c r="AU23" s="25">
        <f>+españoles!AU23+extranjeros!AU23</f>
        <v>87</v>
      </c>
      <c r="AV23" s="25">
        <f>+españoles!AV23+extranjeros!AV23</f>
        <v>449</v>
      </c>
      <c r="AW23" s="25">
        <f>+españoles!AW23+extranjeros!AW23</f>
        <v>37</v>
      </c>
      <c r="AX23" s="25">
        <f>+españoles!AX23+extranjeros!AX23</f>
        <v>98</v>
      </c>
      <c r="AY23" s="25">
        <f>+españoles!AY23+extranjeros!AY23</f>
        <v>47</v>
      </c>
      <c r="AZ23" s="25">
        <f>+españoles!AZ23+extranjeros!AZ23</f>
        <v>200</v>
      </c>
      <c r="BA23" s="25">
        <f>+españoles!BA23+extranjeros!BA23</f>
        <v>17</v>
      </c>
      <c r="BB23" s="26">
        <f>+españoles!BB23+extranjeros!BB23</f>
        <v>128</v>
      </c>
    </row>
    <row r="24" spans="1:54" ht="12">
      <c r="A24" s="5" t="s">
        <v>14</v>
      </c>
      <c r="B24" s="19">
        <f t="shared" si="1"/>
        <v>35841</v>
      </c>
      <c r="C24" s="24">
        <f>+españoles!C24+extranjeros!C24</f>
        <v>28</v>
      </c>
      <c r="D24" s="25">
        <f>+españoles!D24+extranjeros!D24</f>
        <v>56</v>
      </c>
      <c r="E24" s="25">
        <f>+españoles!E24+extranjeros!E24</f>
        <v>539</v>
      </c>
      <c r="F24" s="25">
        <f>+españoles!F24+extranjeros!F24</f>
        <v>1524</v>
      </c>
      <c r="G24" s="25">
        <f>+españoles!G24+extranjeros!G24</f>
        <v>76</v>
      </c>
      <c r="H24" s="25">
        <f>+españoles!H24+extranjeros!H24</f>
        <v>32</v>
      </c>
      <c r="I24" s="25">
        <f>+españoles!I24+extranjeros!I24</f>
        <v>72</v>
      </c>
      <c r="J24" s="25">
        <f>+españoles!J24+extranjeros!J24</f>
        <v>1064</v>
      </c>
      <c r="K24" s="25">
        <f>+españoles!K24+extranjeros!K24</f>
        <v>1244</v>
      </c>
      <c r="L24" s="25">
        <f>+españoles!L24+extranjeros!L24</f>
        <v>41</v>
      </c>
      <c r="M24" s="25">
        <f>+españoles!M24+extranjeros!M24</f>
        <v>31</v>
      </c>
      <c r="N24" s="25">
        <f>+españoles!N24+extranjeros!N24</f>
        <v>441</v>
      </c>
      <c r="O24" s="25">
        <f>+españoles!O24+extranjeros!O24</f>
        <v>70</v>
      </c>
      <c r="P24" s="25">
        <f>+españoles!P24+extranjeros!P24</f>
        <v>104</v>
      </c>
      <c r="Q24" s="25">
        <f>+españoles!Q24+extranjeros!Q24</f>
        <v>150</v>
      </c>
      <c r="R24" s="25">
        <f>+españoles!R24+extranjeros!R24</f>
        <v>436</v>
      </c>
      <c r="S24" s="25">
        <f>+españoles!S24+extranjeros!S24</f>
        <v>69</v>
      </c>
      <c r="T24" s="25">
        <f>+españoles!T24+extranjeros!T24</f>
        <v>23</v>
      </c>
      <c r="U24" s="25">
        <f>+españoles!U24+extranjeros!U24</f>
        <v>242</v>
      </c>
      <c r="V24" s="25">
        <f>+españoles!V24+extranjeros!V24</f>
        <v>21833</v>
      </c>
      <c r="W24" s="25">
        <f>+españoles!W24+extranjeros!W24</f>
        <v>44</v>
      </c>
      <c r="X24" s="25">
        <f>+españoles!X24+extranjeros!X24</f>
        <v>72</v>
      </c>
      <c r="Y24" s="25">
        <f>+españoles!Y24+extranjeros!Y24</f>
        <v>110</v>
      </c>
      <c r="Z24" s="25">
        <f>+españoles!Z24+extranjeros!Z24</f>
        <v>57</v>
      </c>
      <c r="AA24" s="25">
        <f>+españoles!AA24+extranjeros!AA24</f>
        <v>697</v>
      </c>
      <c r="AB24" s="25">
        <f>+españoles!AB24+extranjeros!AB24</f>
        <v>20</v>
      </c>
      <c r="AC24" s="25">
        <f>+españoles!AC24+extranjeros!AC24</f>
        <v>106</v>
      </c>
      <c r="AD24" s="25">
        <f>+españoles!AD24+extranjeros!AD24</f>
        <v>16</v>
      </c>
      <c r="AE24" s="25">
        <f>+españoles!AE24+extranjeros!AE24</f>
        <v>1469</v>
      </c>
      <c r="AF24" s="25">
        <f>+españoles!AF24+extranjeros!AF24</f>
        <v>1682</v>
      </c>
      <c r="AG24" s="25">
        <f>+españoles!AG24+extranjeros!AG24</f>
        <v>777</v>
      </c>
      <c r="AH24" s="25">
        <f>+españoles!AH24+extranjeros!AH24</f>
        <v>124</v>
      </c>
      <c r="AI24" s="25">
        <f>+españoles!AI24+extranjeros!AI24</f>
        <v>11</v>
      </c>
      <c r="AJ24" s="25">
        <f>+españoles!AJ24+extranjeros!AJ24</f>
        <v>11</v>
      </c>
      <c r="AK24" s="25">
        <f>+españoles!AK24+extranjeros!AK24</f>
        <v>271</v>
      </c>
      <c r="AL24" s="25">
        <f>+españoles!AL24+extranjeros!AL24</f>
        <v>58</v>
      </c>
      <c r="AM24" s="25">
        <f>+españoles!AM24+extranjeros!AM24</f>
        <v>39</v>
      </c>
      <c r="AN24" s="25">
        <f>+españoles!AN24+extranjeros!AN24</f>
        <v>28</v>
      </c>
      <c r="AO24" s="25">
        <f>+españoles!AO24+extranjeros!AO24</f>
        <v>218</v>
      </c>
      <c r="AP24" s="25">
        <f>+españoles!AP24+extranjeros!AP24</f>
        <v>10</v>
      </c>
      <c r="AQ24" s="25">
        <f>+españoles!AQ24+extranjeros!AQ24</f>
        <v>570</v>
      </c>
      <c r="AR24" s="25">
        <f>+españoles!AR24+extranjeros!AR24</f>
        <v>16</v>
      </c>
      <c r="AS24" s="25">
        <f>+españoles!AS24+extranjeros!AS24</f>
        <v>191</v>
      </c>
      <c r="AT24" s="25">
        <f>+españoles!AT24+extranjeros!AT24</f>
        <v>16</v>
      </c>
      <c r="AU24" s="25">
        <f>+españoles!AU24+extranjeros!AU24</f>
        <v>133</v>
      </c>
      <c r="AV24" s="25">
        <f>+españoles!AV24+extranjeros!AV24</f>
        <v>394</v>
      </c>
      <c r="AW24" s="25">
        <f>+españoles!AW24+extranjeros!AW24</f>
        <v>44</v>
      </c>
      <c r="AX24" s="25">
        <f>+españoles!AX24+extranjeros!AX24</f>
        <v>102</v>
      </c>
      <c r="AY24" s="25">
        <f>+españoles!AY24+extranjeros!AY24</f>
        <v>5</v>
      </c>
      <c r="AZ24" s="25">
        <f>+españoles!AZ24+extranjeros!AZ24</f>
        <v>135</v>
      </c>
      <c r="BA24" s="25">
        <f>+españoles!BA24+extranjeros!BA24</f>
        <v>172</v>
      </c>
      <c r="BB24" s="26">
        <f>+españoles!BB24+extranjeros!BB24</f>
        <v>168</v>
      </c>
    </row>
    <row r="25" spans="1:54" ht="12">
      <c r="A25" s="5" t="s">
        <v>34</v>
      </c>
      <c r="B25" s="19">
        <f t="shared" si="1"/>
        <v>13025</v>
      </c>
      <c r="C25" s="24">
        <f>+españoles!C25+extranjeros!C25</f>
        <v>17</v>
      </c>
      <c r="D25" s="25">
        <f>+españoles!D25+extranjeros!D25</f>
        <v>47</v>
      </c>
      <c r="E25" s="25">
        <f>+españoles!E25+extranjeros!E25</f>
        <v>147</v>
      </c>
      <c r="F25" s="25">
        <f>+españoles!F25+extranjeros!F25</f>
        <v>39</v>
      </c>
      <c r="G25" s="25">
        <f>+españoles!G25+extranjeros!G25</f>
        <v>68</v>
      </c>
      <c r="H25" s="25">
        <f>+españoles!H25+extranjeros!H25</f>
        <v>32</v>
      </c>
      <c r="I25" s="25">
        <f>+españoles!I25+extranjeros!I25</f>
        <v>66</v>
      </c>
      <c r="J25" s="25">
        <f>+españoles!J25+extranjeros!J25</f>
        <v>88</v>
      </c>
      <c r="K25" s="25">
        <f>+españoles!K25+extranjeros!K25</f>
        <v>183</v>
      </c>
      <c r="L25" s="25">
        <f>+españoles!L25+extranjeros!L25</f>
        <v>28</v>
      </c>
      <c r="M25" s="25">
        <f>+españoles!M25+extranjeros!M25</f>
        <v>49</v>
      </c>
      <c r="N25" s="25">
        <f>+españoles!N25+extranjeros!N25</f>
        <v>68</v>
      </c>
      <c r="O25" s="25">
        <f>+españoles!O25+extranjeros!O25</f>
        <v>43</v>
      </c>
      <c r="P25" s="25">
        <f>+españoles!P25+extranjeros!P25</f>
        <v>36</v>
      </c>
      <c r="Q25" s="25">
        <f>+españoles!Q25+extranjeros!Q25</f>
        <v>131</v>
      </c>
      <c r="R25" s="25">
        <f>+españoles!R25+extranjeros!R25</f>
        <v>63</v>
      </c>
      <c r="S25" s="25">
        <f>+españoles!S25+extranjeros!S25</f>
        <v>51</v>
      </c>
      <c r="T25" s="25">
        <f>+españoles!T25+extranjeros!T25</f>
        <v>78</v>
      </c>
      <c r="U25" s="25">
        <f>+españoles!U25+extranjeros!U25</f>
        <v>38</v>
      </c>
      <c r="V25" s="25">
        <f>+españoles!V25+extranjeros!V25</f>
        <v>64</v>
      </c>
      <c r="W25" s="25">
        <f>+españoles!W25+extranjeros!W25</f>
        <v>5302</v>
      </c>
      <c r="X25" s="25">
        <f>+españoles!X25+extranjeros!X25</f>
        <v>28</v>
      </c>
      <c r="Y25" s="25">
        <f>+españoles!Y25+extranjeros!Y25</f>
        <v>24</v>
      </c>
      <c r="Z25" s="25">
        <f>+españoles!Z25+extranjeros!Z25</f>
        <v>19</v>
      </c>
      <c r="AA25" s="25">
        <f>+españoles!AA25+extranjeros!AA25</f>
        <v>57</v>
      </c>
      <c r="AB25" s="25">
        <f>+españoles!AB25+extranjeros!AB25</f>
        <v>52</v>
      </c>
      <c r="AC25" s="25">
        <f>+españoles!AC25+extranjeros!AC25</f>
        <v>33</v>
      </c>
      <c r="AD25" s="25">
        <f>+españoles!AD25+extranjeros!AD25</f>
        <v>11</v>
      </c>
      <c r="AE25" s="25">
        <f>+españoles!AE25+extranjeros!AE25</f>
        <v>4818</v>
      </c>
      <c r="AF25" s="25">
        <f>+españoles!AF25+extranjeros!AF25</f>
        <v>96</v>
      </c>
      <c r="AG25" s="25">
        <f>+españoles!AG25+extranjeros!AG25</f>
        <v>110</v>
      </c>
      <c r="AH25" s="25">
        <f>+españoles!AH25+extranjeros!AH25</f>
        <v>51</v>
      </c>
      <c r="AI25" s="25">
        <f>+españoles!AI25+extranjeros!AI25</f>
        <v>13</v>
      </c>
      <c r="AJ25" s="25">
        <f>+españoles!AJ25+extranjeros!AJ25</f>
        <v>26</v>
      </c>
      <c r="AK25" s="25">
        <f>+españoles!AK25+extranjeros!AK25</f>
        <v>61</v>
      </c>
      <c r="AL25" s="25">
        <f>+españoles!AL25+extranjeros!AL25</f>
        <v>31</v>
      </c>
      <c r="AM25" s="25">
        <f>+españoles!AM25+extranjeros!AM25</f>
        <v>18</v>
      </c>
      <c r="AN25" s="25">
        <f>+españoles!AN25+extranjeros!AN25</f>
        <v>27</v>
      </c>
      <c r="AO25" s="25">
        <f>+españoles!AO25+extranjeros!AO25</f>
        <v>50</v>
      </c>
      <c r="AP25" s="25">
        <f>+españoles!AP25+extranjeros!AP25</f>
        <v>22</v>
      </c>
      <c r="AQ25" s="25">
        <f>+españoles!AQ25+extranjeros!AQ25</f>
        <v>39</v>
      </c>
      <c r="AR25" s="25">
        <f>+españoles!AR25+extranjeros!AR25</f>
        <v>29</v>
      </c>
      <c r="AS25" s="25">
        <f>+españoles!AS25+extranjeros!AS25</f>
        <v>65</v>
      </c>
      <c r="AT25" s="25">
        <f>+españoles!AT25+extranjeros!AT25</f>
        <v>52</v>
      </c>
      <c r="AU25" s="25">
        <f>+españoles!AU25+extranjeros!AU25</f>
        <v>211</v>
      </c>
      <c r="AV25" s="25">
        <f>+españoles!AV25+extranjeros!AV25</f>
        <v>158</v>
      </c>
      <c r="AW25" s="25">
        <f>+españoles!AW25+extranjeros!AW25</f>
        <v>49</v>
      </c>
      <c r="AX25" s="25">
        <f>+españoles!AX25+extranjeros!AX25</f>
        <v>53</v>
      </c>
      <c r="AY25" s="25">
        <f>+españoles!AY25+extranjeros!AY25</f>
        <v>18</v>
      </c>
      <c r="AZ25" s="25">
        <f>+españoles!AZ25+extranjeros!AZ25</f>
        <v>129</v>
      </c>
      <c r="BA25" s="25">
        <f>+españoles!BA25+extranjeros!BA25</f>
        <v>24</v>
      </c>
      <c r="BB25" s="26">
        <f>+españoles!BB25+extranjeros!BB25</f>
        <v>13</v>
      </c>
    </row>
    <row r="26" spans="1:54" ht="12">
      <c r="A26" s="5" t="s">
        <v>49</v>
      </c>
      <c r="B26" s="19">
        <f t="shared" si="1"/>
        <v>18322</v>
      </c>
      <c r="C26" s="24">
        <f>+españoles!C26+extranjeros!C26</f>
        <v>452</v>
      </c>
      <c r="D26" s="25">
        <f>+españoles!D26+extranjeros!D26</f>
        <v>12</v>
      </c>
      <c r="E26" s="25">
        <f>+españoles!E26+extranjeros!E26</f>
        <v>176</v>
      </c>
      <c r="F26" s="25">
        <f>+españoles!F26+extranjeros!F26</f>
        <v>27</v>
      </c>
      <c r="G26" s="25">
        <f>+españoles!G26+extranjeros!G26</f>
        <v>109</v>
      </c>
      <c r="H26" s="25">
        <f>+españoles!H26+extranjeros!H26</f>
        <v>18</v>
      </c>
      <c r="I26" s="25">
        <f>+españoles!I26+extranjeros!I26</f>
        <v>102</v>
      </c>
      <c r="J26" s="25">
        <f>+españoles!J26+extranjeros!J26</f>
        <v>110</v>
      </c>
      <c r="K26" s="25">
        <f>+españoles!K26+extranjeros!K26</f>
        <v>419</v>
      </c>
      <c r="L26" s="25">
        <f>+españoles!L26+extranjeros!L26</f>
        <v>155</v>
      </c>
      <c r="M26" s="25">
        <f>+españoles!M26+extranjeros!M26</f>
        <v>106</v>
      </c>
      <c r="N26" s="25">
        <f>+españoles!N26+extranjeros!N26</f>
        <v>81</v>
      </c>
      <c r="O26" s="25">
        <f>+españoles!O26+extranjeros!O26</f>
        <v>214</v>
      </c>
      <c r="P26" s="25">
        <f>+españoles!P26+extranjeros!P26</f>
        <v>31</v>
      </c>
      <c r="Q26" s="25">
        <f>+españoles!Q26+extranjeros!Q26</f>
        <v>25</v>
      </c>
      <c r="R26" s="25">
        <f>+españoles!R26+extranjeros!R26</f>
        <v>27</v>
      </c>
      <c r="S26" s="25">
        <f>+españoles!S26+extranjeros!S26</f>
        <v>138</v>
      </c>
      <c r="T26" s="25">
        <f>+españoles!T26+extranjeros!T26</f>
        <v>6</v>
      </c>
      <c r="U26" s="25">
        <f>+españoles!U26+extranjeros!U26</f>
        <v>42</v>
      </c>
      <c r="V26" s="25">
        <f>+españoles!V26+extranjeros!V26</f>
        <v>43</v>
      </c>
      <c r="W26" s="25">
        <f>+españoles!W26+extranjeros!W26</f>
        <v>19</v>
      </c>
      <c r="X26" s="25">
        <f>+españoles!X26+extranjeros!X26</f>
        <v>11579</v>
      </c>
      <c r="Y26" s="25">
        <f>+españoles!Y26+extranjeros!Y26</f>
        <v>17</v>
      </c>
      <c r="Z26" s="25">
        <f>+españoles!Z26+extranjeros!Z26</f>
        <v>38</v>
      </c>
      <c r="AA26" s="25">
        <f>+españoles!AA26+extranjeros!AA26</f>
        <v>32</v>
      </c>
      <c r="AB26" s="25">
        <f>+españoles!AB26+extranjeros!AB26</f>
        <v>66</v>
      </c>
      <c r="AC26" s="25">
        <f>+españoles!AC26+extranjeros!AC26</f>
        <v>50</v>
      </c>
      <c r="AD26" s="25">
        <f>+españoles!AD26+extranjeros!AD26</f>
        <v>29</v>
      </c>
      <c r="AE26" s="25">
        <f>+españoles!AE26+extranjeros!AE26</f>
        <v>785</v>
      </c>
      <c r="AF26" s="25">
        <f>+españoles!AF26+extranjeros!AF26</f>
        <v>111</v>
      </c>
      <c r="AG26" s="25">
        <f>+españoles!AG26+extranjeros!AG26</f>
        <v>71</v>
      </c>
      <c r="AH26" s="25">
        <f>+españoles!AH26+extranjeros!AH26</f>
        <v>881</v>
      </c>
      <c r="AI26" s="25">
        <f>+españoles!AI26+extranjeros!AI26</f>
        <v>79</v>
      </c>
      <c r="AJ26" s="25">
        <f>+españoles!AJ26+extranjeros!AJ26</f>
        <v>49</v>
      </c>
      <c r="AK26" s="25">
        <f>+españoles!AK26+extranjeros!AK26</f>
        <v>93</v>
      </c>
      <c r="AL26" s="25">
        <f>+españoles!AL26+extranjeros!AL26</f>
        <v>98</v>
      </c>
      <c r="AM26" s="25">
        <f>+españoles!AM26+extranjeros!AM26</f>
        <v>224</v>
      </c>
      <c r="AN26" s="25">
        <f>+españoles!AN26+extranjeros!AN26</f>
        <v>124</v>
      </c>
      <c r="AO26" s="25">
        <f>+españoles!AO26+extranjeros!AO26</f>
        <v>111</v>
      </c>
      <c r="AP26" s="25">
        <f>+españoles!AP26+extranjeros!AP26</f>
        <v>12</v>
      </c>
      <c r="AQ26" s="25">
        <f>+españoles!AQ26+extranjeros!AQ26</f>
        <v>65</v>
      </c>
      <c r="AR26" s="25">
        <f>+españoles!AR26+extranjeros!AR26</f>
        <v>21</v>
      </c>
      <c r="AS26" s="25">
        <f>+españoles!AS26+extranjeros!AS26</f>
        <v>44</v>
      </c>
      <c r="AT26" s="25">
        <f>+españoles!AT26+extranjeros!AT26</f>
        <v>5</v>
      </c>
      <c r="AU26" s="25">
        <f>+españoles!AU26+extranjeros!AU26</f>
        <v>42</v>
      </c>
      <c r="AV26" s="25">
        <f>+españoles!AV26+extranjeros!AV26</f>
        <v>151</v>
      </c>
      <c r="AW26" s="25">
        <f>+españoles!AW26+extranjeros!AW26</f>
        <v>109</v>
      </c>
      <c r="AX26" s="25">
        <f>+españoles!AX26+extranjeros!AX26</f>
        <v>952</v>
      </c>
      <c r="AY26" s="25">
        <f>+españoles!AY26+extranjeros!AY26</f>
        <v>53</v>
      </c>
      <c r="AZ26" s="25">
        <f>+españoles!AZ26+extranjeros!AZ26</f>
        <v>104</v>
      </c>
      <c r="BA26" s="25">
        <f>+españoles!BA26+extranjeros!BA26</f>
        <v>7</v>
      </c>
      <c r="BB26" s="26">
        <f>+españoles!BB26+extranjeros!BB26</f>
        <v>8</v>
      </c>
    </row>
    <row r="27" spans="1:54" ht="12">
      <c r="A27" s="5" t="s">
        <v>15</v>
      </c>
      <c r="B27" s="19">
        <f t="shared" si="1"/>
        <v>12899</v>
      </c>
      <c r="C27" s="24">
        <f>+españoles!C27+extranjeros!C27</f>
        <v>18</v>
      </c>
      <c r="D27" s="25">
        <f>+españoles!D27+extranjeros!D27</f>
        <v>22</v>
      </c>
      <c r="E27" s="25">
        <f>+españoles!E27+extranjeros!E27</f>
        <v>120</v>
      </c>
      <c r="F27" s="25">
        <f>+españoles!F27+extranjeros!F27</f>
        <v>97</v>
      </c>
      <c r="G27" s="25">
        <f>+españoles!G27+extranjeros!G27</f>
        <v>28</v>
      </c>
      <c r="H27" s="25">
        <f>+españoles!H27+extranjeros!H27</f>
        <v>11</v>
      </c>
      <c r="I27" s="25">
        <f>+españoles!I27+extranjeros!I27</f>
        <v>204</v>
      </c>
      <c r="J27" s="25">
        <f>+españoles!J27+extranjeros!J27</f>
        <v>171</v>
      </c>
      <c r="K27" s="25">
        <f>+españoles!K27+extranjeros!K27</f>
        <v>398</v>
      </c>
      <c r="L27" s="25">
        <f>+españoles!L27+extranjeros!L27</f>
        <v>35</v>
      </c>
      <c r="M27" s="25">
        <f>+españoles!M27+extranjeros!M27</f>
        <v>49</v>
      </c>
      <c r="N27" s="25">
        <f>+españoles!N27+extranjeros!N27</f>
        <v>286</v>
      </c>
      <c r="O27" s="25">
        <f>+españoles!O27+extranjeros!O27</f>
        <v>18</v>
      </c>
      <c r="P27" s="25">
        <f>+españoles!P27+extranjeros!P27</f>
        <v>34</v>
      </c>
      <c r="Q27" s="25">
        <f>+españoles!Q27+extranjeros!Q27</f>
        <v>53</v>
      </c>
      <c r="R27" s="25">
        <f>+españoles!R27+extranjeros!R27</f>
        <v>184</v>
      </c>
      <c r="S27" s="25">
        <f>+españoles!S27+extranjeros!S27</f>
        <v>49</v>
      </c>
      <c r="T27" s="25">
        <f>+españoles!T27+extranjeros!T27</f>
        <v>24</v>
      </c>
      <c r="U27" s="25">
        <f>+españoles!U27+extranjeros!U27</f>
        <v>67</v>
      </c>
      <c r="V27" s="25">
        <f>+españoles!V27+extranjeros!V27</f>
        <v>122</v>
      </c>
      <c r="W27" s="25">
        <f>+españoles!W27+extranjeros!W27</f>
        <v>31</v>
      </c>
      <c r="X27" s="25">
        <f>+españoles!X27+extranjeros!X27</f>
        <v>34</v>
      </c>
      <c r="Y27" s="25">
        <f>+españoles!Y27+extranjeros!Y27</f>
        <v>6804</v>
      </c>
      <c r="Z27" s="25">
        <f>+españoles!Z27+extranjeros!Z27</f>
        <v>39</v>
      </c>
      <c r="AA27" s="25">
        <f>+españoles!AA27+extranjeros!AA27</f>
        <v>105</v>
      </c>
      <c r="AB27" s="25">
        <f>+españoles!AB27+extranjeros!AB27</f>
        <v>17</v>
      </c>
      <c r="AC27" s="25">
        <f>+españoles!AC27+extranjeros!AC27</f>
        <v>72</v>
      </c>
      <c r="AD27" s="25">
        <f>+españoles!AD27+extranjeros!AD27</f>
        <v>5</v>
      </c>
      <c r="AE27" s="25">
        <f>+españoles!AE27+extranjeros!AE27</f>
        <v>593</v>
      </c>
      <c r="AF27" s="25">
        <f>+españoles!AF27+extranjeros!AF27</f>
        <v>249</v>
      </c>
      <c r="AG27" s="25">
        <f>+españoles!AG27+extranjeros!AG27</f>
        <v>101</v>
      </c>
      <c r="AH27" s="25">
        <f>+españoles!AH27+extranjeros!AH27</f>
        <v>47</v>
      </c>
      <c r="AI27" s="25">
        <f>+españoles!AI27+extranjeros!AI27</f>
        <v>9</v>
      </c>
      <c r="AJ27" s="25">
        <f>+españoles!AJ27+extranjeros!AJ27</f>
        <v>21</v>
      </c>
      <c r="AK27" s="25">
        <f>+españoles!AK27+extranjeros!AK27</f>
        <v>121</v>
      </c>
      <c r="AL27" s="25">
        <f>+españoles!AL27+extranjeros!AL27</f>
        <v>38</v>
      </c>
      <c r="AM27" s="25">
        <f>+españoles!AM27+extranjeros!AM27</f>
        <v>23</v>
      </c>
      <c r="AN27" s="25">
        <f>+españoles!AN27+extranjeros!AN27</f>
        <v>14</v>
      </c>
      <c r="AO27" s="25">
        <f>+españoles!AO27+extranjeros!AO27</f>
        <v>84</v>
      </c>
      <c r="AP27" s="25">
        <f>+españoles!AP27+extranjeros!AP27</f>
        <v>8</v>
      </c>
      <c r="AQ27" s="25">
        <f>+españoles!AQ27+extranjeros!AQ27</f>
        <v>1839</v>
      </c>
      <c r="AR27" s="25">
        <f>+españoles!AR27+extranjeros!AR27</f>
        <v>3</v>
      </c>
      <c r="AS27" s="25">
        <f>+españoles!AS27+extranjeros!AS27</f>
        <v>94</v>
      </c>
      <c r="AT27" s="25">
        <f>+españoles!AT27+extranjeros!AT27</f>
        <v>2</v>
      </c>
      <c r="AU27" s="25">
        <f>+españoles!AU27+extranjeros!AU27</f>
        <v>64</v>
      </c>
      <c r="AV27" s="25">
        <f>+españoles!AV27+extranjeros!AV27</f>
        <v>258</v>
      </c>
      <c r="AW27" s="25">
        <f>+españoles!AW27+extranjeros!AW27</f>
        <v>29</v>
      </c>
      <c r="AX27" s="25">
        <f>+españoles!AX27+extranjeros!AX27</f>
        <v>77</v>
      </c>
      <c r="AY27" s="25">
        <f>+españoles!AY27+extranjeros!AY27</f>
        <v>6</v>
      </c>
      <c r="AZ27" s="25">
        <f>+españoles!AZ27+extranjeros!AZ27</f>
        <v>86</v>
      </c>
      <c r="BA27" s="25">
        <f>+españoles!BA27+extranjeros!BA27</f>
        <v>26</v>
      </c>
      <c r="BB27" s="26">
        <f>+españoles!BB27+extranjeros!BB27</f>
        <v>10</v>
      </c>
    </row>
    <row r="28" spans="1:54" ht="12">
      <c r="A28" s="5" t="s">
        <v>19</v>
      </c>
      <c r="B28" s="19">
        <f t="shared" si="1"/>
        <v>7834</v>
      </c>
      <c r="C28" s="24">
        <f>+españoles!C28+extranjeros!C28</f>
        <v>24</v>
      </c>
      <c r="D28" s="25">
        <f>+españoles!D28+extranjeros!D28</f>
        <v>17</v>
      </c>
      <c r="E28" s="25">
        <f>+españoles!E28+extranjeros!E28</f>
        <v>77</v>
      </c>
      <c r="F28" s="25">
        <f>+españoles!F28+extranjeros!F28</f>
        <v>63</v>
      </c>
      <c r="G28" s="25">
        <f>+españoles!G28+extranjeros!G28</f>
        <v>63</v>
      </c>
      <c r="H28" s="25">
        <f>+españoles!H28+extranjeros!H28</f>
        <v>5</v>
      </c>
      <c r="I28" s="25">
        <f>+españoles!I28+extranjeros!I28</f>
        <v>18</v>
      </c>
      <c r="J28" s="25">
        <f>+españoles!J28+extranjeros!J28</f>
        <v>72</v>
      </c>
      <c r="K28" s="25">
        <f>+españoles!K28+extranjeros!K28</f>
        <v>779</v>
      </c>
      <c r="L28" s="25">
        <f>+españoles!L28+extranjeros!L28</f>
        <v>21</v>
      </c>
      <c r="M28" s="25">
        <f>+españoles!M28+extranjeros!M28</f>
        <v>23</v>
      </c>
      <c r="N28" s="25">
        <f>+españoles!N28+extranjeros!N28</f>
        <v>35</v>
      </c>
      <c r="O28" s="25">
        <f>+españoles!O28+extranjeros!O28</f>
        <v>27</v>
      </c>
      <c r="P28" s="25">
        <f>+españoles!P28+extranjeros!P28</f>
        <v>91</v>
      </c>
      <c r="Q28" s="25">
        <f>+españoles!Q28+extranjeros!Q28</f>
        <v>8</v>
      </c>
      <c r="R28" s="25">
        <f>+españoles!R28+extranjeros!R28</f>
        <v>22</v>
      </c>
      <c r="S28" s="25">
        <f>+españoles!S28+extranjeros!S28</f>
        <v>28</v>
      </c>
      <c r="T28" s="25">
        <f>+españoles!T28+extranjeros!T28</f>
        <v>8</v>
      </c>
      <c r="U28" s="25">
        <f>+españoles!U28+extranjeros!U28</f>
        <v>80</v>
      </c>
      <c r="V28" s="25">
        <f>+españoles!V28+extranjeros!V28</f>
        <v>34</v>
      </c>
      <c r="W28" s="25">
        <f>+españoles!W28+extranjeros!W28</f>
        <v>16</v>
      </c>
      <c r="X28" s="25">
        <f>+españoles!X28+extranjeros!X28</f>
        <v>67</v>
      </c>
      <c r="Y28" s="25">
        <f>+españoles!Y28+extranjeros!Y28</f>
        <v>35</v>
      </c>
      <c r="Z28" s="25">
        <f>+españoles!Z28+extranjeros!Z28</f>
        <v>3121</v>
      </c>
      <c r="AA28" s="25">
        <f>+españoles!AA28+extranjeros!AA28</f>
        <v>30</v>
      </c>
      <c r="AB28" s="25">
        <f>+españoles!AB28+extranjeros!AB28</f>
        <v>21</v>
      </c>
      <c r="AC28" s="25">
        <f>+españoles!AC28+extranjeros!AC28</f>
        <v>572</v>
      </c>
      <c r="AD28" s="25">
        <f>+españoles!AD28+extranjeros!AD28</f>
        <v>12</v>
      </c>
      <c r="AE28" s="25">
        <f>+españoles!AE28+extranjeros!AE28</f>
        <v>320</v>
      </c>
      <c r="AF28" s="25">
        <f>+españoles!AF28+extranjeros!AF28</f>
        <v>36</v>
      </c>
      <c r="AG28" s="25">
        <f>+españoles!AG28+extranjeros!AG28</f>
        <v>38</v>
      </c>
      <c r="AH28" s="25">
        <f>+españoles!AH28+extranjeros!AH28</f>
        <v>133</v>
      </c>
      <c r="AI28" s="25">
        <f>+españoles!AI28+extranjeros!AI28</f>
        <v>11</v>
      </c>
      <c r="AJ28" s="25">
        <f>+españoles!AJ28+extranjeros!AJ28</f>
        <v>5</v>
      </c>
      <c r="AK28" s="25">
        <f>+españoles!AK28+extranjeros!AK28</f>
        <v>45</v>
      </c>
      <c r="AL28" s="25">
        <f>+españoles!AL28+extranjeros!AL28</f>
        <v>45</v>
      </c>
      <c r="AM28" s="25">
        <f>+españoles!AM28+extranjeros!AM28</f>
        <v>50</v>
      </c>
      <c r="AN28" s="25">
        <f>+españoles!AN28+extranjeros!AN28</f>
        <v>9</v>
      </c>
      <c r="AO28" s="25">
        <f>+españoles!AO28+extranjeros!AO28</f>
        <v>49</v>
      </c>
      <c r="AP28" s="25">
        <f>+españoles!AP28+extranjeros!AP28</f>
        <v>6</v>
      </c>
      <c r="AQ28" s="25">
        <f>+españoles!AQ28+extranjeros!AQ28</f>
        <v>33</v>
      </c>
      <c r="AR28" s="25">
        <f>+españoles!AR28+extranjeros!AR28</f>
        <v>26</v>
      </c>
      <c r="AS28" s="25">
        <f>+españoles!AS28+extranjeros!AS28</f>
        <v>176</v>
      </c>
      <c r="AT28" s="25">
        <f>+españoles!AT28+extranjeros!AT28</f>
        <v>62</v>
      </c>
      <c r="AU28" s="25">
        <f>+españoles!AU28+extranjeros!AU28</f>
        <v>25</v>
      </c>
      <c r="AV28" s="25">
        <f>+españoles!AV28+extranjeros!AV28</f>
        <v>180</v>
      </c>
      <c r="AW28" s="25">
        <f>+españoles!AW28+extranjeros!AW28</f>
        <v>40</v>
      </c>
      <c r="AX28" s="25">
        <f>+españoles!AX28+extranjeros!AX28</f>
        <v>59</v>
      </c>
      <c r="AY28" s="25">
        <f>+españoles!AY28+extranjeros!AY28</f>
        <v>11</v>
      </c>
      <c r="AZ28" s="25">
        <f>+españoles!AZ28+extranjeros!AZ28</f>
        <v>1094</v>
      </c>
      <c r="BA28" s="25">
        <f>+españoles!BA28+extranjeros!BA28</f>
        <v>7</v>
      </c>
      <c r="BB28" s="26">
        <f>+españoles!BB28+extranjeros!BB28</f>
        <v>5</v>
      </c>
    </row>
    <row r="29" spans="1:54" ht="12">
      <c r="A29" s="5" t="s">
        <v>16</v>
      </c>
      <c r="B29" s="19">
        <f t="shared" si="1"/>
        <v>15775</v>
      </c>
      <c r="C29" s="24">
        <f>+españoles!C29+extranjeros!C29</f>
        <v>68</v>
      </c>
      <c r="D29" s="25">
        <f>+españoles!D29+extranjeros!D29</f>
        <v>102</v>
      </c>
      <c r="E29" s="25">
        <f>+españoles!E29+extranjeros!E29</f>
        <v>396</v>
      </c>
      <c r="F29" s="25">
        <f>+españoles!F29+extranjeros!F29</f>
        <v>381</v>
      </c>
      <c r="G29" s="25">
        <f>+españoles!G29+extranjeros!G29</f>
        <v>43</v>
      </c>
      <c r="H29" s="25">
        <f>+españoles!H29+extranjeros!H29</f>
        <v>15</v>
      </c>
      <c r="I29" s="25">
        <f>+españoles!I29+extranjeros!I29</f>
        <v>61</v>
      </c>
      <c r="J29" s="25">
        <f>+españoles!J29+extranjeros!J29</f>
        <v>453</v>
      </c>
      <c r="K29" s="25">
        <f>+españoles!K29+extranjeros!K29</f>
        <v>667</v>
      </c>
      <c r="L29" s="25">
        <f>+españoles!L29+extranjeros!L29</f>
        <v>20</v>
      </c>
      <c r="M29" s="25">
        <f>+españoles!M29+extranjeros!M29</f>
        <v>40</v>
      </c>
      <c r="N29" s="25">
        <f>+españoles!N29+extranjeros!N29</f>
        <v>250</v>
      </c>
      <c r="O29" s="25">
        <f>+españoles!O29+extranjeros!O29</f>
        <v>25</v>
      </c>
      <c r="P29" s="25">
        <f>+españoles!P29+extranjeros!P29</f>
        <v>133</v>
      </c>
      <c r="Q29" s="25">
        <f>+españoles!Q29+extranjeros!Q29</f>
        <v>261</v>
      </c>
      <c r="R29" s="25">
        <f>+españoles!R29+extranjeros!R29</f>
        <v>483</v>
      </c>
      <c r="S29" s="25">
        <f>+españoles!S29+extranjeros!S29</f>
        <v>36</v>
      </c>
      <c r="T29" s="25">
        <f>+españoles!T29+extranjeros!T29</f>
        <v>39</v>
      </c>
      <c r="U29" s="25">
        <f>+españoles!U29+extranjeros!U29</f>
        <v>163</v>
      </c>
      <c r="V29" s="25">
        <f>+españoles!V29+extranjeros!V29</f>
        <v>1017</v>
      </c>
      <c r="W29" s="25">
        <f>+españoles!W29+extranjeros!W29</f>
        <v>69</v>
      </c>
      <c r="X29" s="25">
        <f>+españoles!X29+extranjeros!X29</f>
        <v>43</v>
      </c>
      <c r="Y29" s="25">
        <f>+españoles!Y29+extranjeros!Y29</f>
        <v>136</v>
      </c>
      <c r="Z29" s="25">
        <f>+españoles!Z29+extranjeros!Z29</f>
        <v>26</v>
      </c>
      <c r="AA29" s="25">
        <f>+españoles!AA29+extranjeros!AA29</f>
        <v>5872</v>
      </c>
      <c r="AB29" s="25">
        <f>+españoles!AB29+extranjeros!AB29</f>
        <v>26</v>
      </c>
      <c r="AC29" s="25">
        <f>+españoles!AC29+extranjeros!AC29</f>
        <v>79</v>
      </c>
      <c r="AD29" s="25">
        <f>+españoles!AD29+extranjeros!AD29</f>
        <v>12</v>
      </c>
      <c r="AE29" s="25">
        <f>+españoles!AE29+extranjeros!AE29</f>
        <v>1299</v>
      </c>
      <c r="AF29" s="25">
        <f>+españoles!AF29+extranjeros!AF29</f>
        <v>819</v>
      </c>
      <c r="AG29" s="25">
        <f>+españoles!AG29+extranjeros!AG29</f>
        <v>487</v>
      </c>
      <c r="AH29" s="25">
        <f>+españoles!AH29+extranjeros!AH29</f>
        <v>126</v>
      </c>
      <c r="AI29" s="25">
        <f>+españoles!AI29+extranjeros!AI29</f>
        <v>4</v>
      </c>
      <c r="AJ29" s="25">
        <f>+españoles!AJ29+extranjeros!AJ29</f>
        <v>10</v>
      </c>
      <c r="AK29" s="25">
        <f>+españoles!AK29+extranjeros!AK29</f>
        <v>184</v>
      </c>
      <c r="AL29" s="25">
        <f>+españoles!AL29+extranjeros!AL29</f>
        <v>33</v>
      </c>
      <c r="AM29" s="25">
        <f>+españoles!AM29+extranjeros!AM29</f>
        <v>78</v>
      </c>
      <c r="AN29" s="25">
        <f>+españoles!AN29+extranjeros!AN29</f>
        <v>44</v>
      </c>
      <c r="AO29" s="25">
        <f>+españoles!AO29+extranjeros!AO29</f>
        <v>97</v>
      </c>
      <c r="AP29" s="25">
        <f>+españoles!AP29+extranjeros!AP29</f>
        <v>16</v>
      </c>
      <c r="AQ29" s="25">
        <f>+españoles!AQ29+extranjeros!AQ29</f>
        <v>561</v>
      </c>
      <c r="AR29" s="25">
        <f>+españoles!AR29+extranjeros!AR29</f>
        <v>12</v>
      </c>
      <c r="AS29" s="25">
        <f>+españoles!AS29+extranjeros!AS29</f>
        <v>177</v>
      </c>
      <c r="AT29" s="25">
        <f>+españoles!AT29+extranjeros!AT29</f>
        <v>16</v>
      </c>
      <c r="AU29" s="25">
        <f>+españoles!AU29+extranjeros!AU29</f>
        <v>163</v>
      </c>
      <c r="AV29" s="25">
        <f>+españoles!AV29+extranjeros!AV29</f>
        <v>444</v>
      </c>
      <c r="AW29" s="25">
        <f>+españoles!AW29+extranjeros!AW29</f>
        <v>31</v>
      </c>
      <c r="AX29" s="25">
        <f>+españoles!AX29+extranjeros!AX29</f>
        <v>61</v>
      </c>
      <c r="AY29" s="25">
        <f>+españoles!AY29+extranjeros!AY29</f>
        <v>14</v>
      </c>
      <c r="AZ29" s="25">
        <f>+españoles!AZ29+extranjeros!AZ29</f>
        <v>123</v>
      </c>
      <c r="BA29" s="25">
        <f>+españoles!BA29+extranjeros!BA29</f>
        <v>34</v>
      </c>
      <c r="BB29" s="26">
        <f>+españoles!BB29+extranjeros!BB29</f>
        <v>26</v>
      </c>
    </row>
    <row r="30" spans="1:54" ht="12">
      <c r="A30" s="5" t="s">
        <v>24</v>
      </c>
      <c r="B30" s="19">
        <f t="shared" si="1"/>
        <v>18354</v>
      </c>
      <c r="C30" s="24">
        <f>+españoles!C30+extranjeros!C30</f>
        <v>65</v>
      </c>
      <c r="D30" s="25">
        <f>+españoles!D30+extranjeros!D30</f>
        <v>17</v>
      </c>
      <c r="E30" s="25">
        <f>+españoles!E30+extranjeros!E30</f>
        <v>236</v>
      </c>
      <c r="F30" s="25">
        <f>+españoles!F30+extranjeros!F30</f>
        <v>43</v>
      </c>
      <c r="G30" s="25">
        <f>+españoles!G30+extranjeros!G30</f>
        <v>1046</v>
      </c>
      <c r="H30" s="25">
        <f>+españoles!H30+extranjeros!H30</f>
        <v>33</v>
      </c>
      <c r="I30" s="25">
        <f>+españoles!I30+extranjeros!I30</f>
        <v>45</v>
      </c>
      <c r="J30" s="25">
        <f>+españoles!J30+extranjeros!J30</f>
        <v>268</v>
      </c>
      <c r="K30" s="25">
        <f>+españoles!K30+extranjeros!K30</f>
        <v>484</v>
      </c>
      <c r="L30" s="25">
        <f>+españoles!L30+extranjeros!L30</f>
        <v>139</v>
      </c>
      <c r="M30" s="25">
        <f>+españoles!M30+extranjeros!M30</f>
        <v>28</v>
      </c>
      <c r="N30" s="25">
        <f>+españoles!N30+extranjeros!N30</f>
        <v>70</v>
      </c>
      <c r="O30" s="25">
        <f>+españoles!O30+extranjeros!O30</f>
        <v>140</v>
      </c>
      <c r="P30" s="25">
        <f>+españoles!P30+extranjeros!P30</f>
        <v>65</v>
      </c>
      <c r="Q30" s="25">
        <f>+españoles!Q30+extranjeros!Q30</f>
        <v>31</v>
      </c>
      <c r="R30" s="25">
        <f>+españoles!R30+extranjeros!R30</f>
        <v>30</v>
      </c>
      <c r="S30" s="25">
        <f>+españoles!S30+extranjeros!S30</f>
        <v>345</v>
      </c>
      <c r="T30" s="25">
        <f>+españoles!T30+extranjeros!T30</f>
        <v>17</v>
      </c>
      <c r="U30" s="25">
        <f>+españoles!U30+extranjeros!U30</f>
        <v>65</v>
      </c>
      <c r="V30" s="25">
        <f>+españoles!V30+extranjeros!V30</f>
        <v>52</v>
      </c>
      <c r="W30" s="25">
        <f>+españoles!W30+extranjeros!W30</f>
        <v>36</v>
      </c>
      <c r="X30" s="25">
        <f>+españoles!X30+extranjeros!X30</f>
        <v>56</v>
      </c>
      <c r="Y30" s="25">
        <f>+españoles!Y30+extranjeros!Y30</f>
        <v>37</v>
      </c>
      <c r="Z30" s="25">
        <f>+españoles!Z30+extranjeros!Z30</f>
        <v>24</v>
      </c>
      <c r="AA30" s="25">
        <f>+españoles!AA30+extranjeros!AA30</f>
        <v>32</v>
      </c>
      <c r="AB30" s="25">
        <f>+españoles!AB30+extranjeros!AB30</f>
        <v>10351</v>
      </c>
      <c r="AC30" s="25">
        <f>+españoles!AC30+extranjeros!AC30</f>
        <v>47</v>
      </c>
      <c r="AD30" s="25">
        <f>+españoles!AD30+extranjeros!AD30</f>
        <v>146</v>
      </c>
      <c r="AE30" s="25">
        <f>+españoles!AE30+extranjeros!AE30</f>
        <v>1491</v>
      </c>
      <c r="AF30" s="25">
        <f>+españoles!AF30+extranjeros!AF30</f>
        <v>121</v>
      </c>
      <c r="AG30" s="25">
        <f>+españoles!AG30+extranjeros!AG30</f>
        <v>115</v>
      </c>
      <c r="AH30" s="25">
        <f>+españoles!AH30+extranjeros!AH30</f>
        <v>131</v>
      </c>
      <c r="AI30" s="25">
        <f>+españoles!AI30+extranjeros!AI30</f>
        <v>211</v>
      </c>
      <c r="AJ30" s="25">
        <f>+españoles!AJ30+extranjeros!AJ30</f>
        <v>161</v>
      </c>
      <c r="AK30" s="25">
        <f>+españoles!AK30+extranjeros!AK30</f>
        <v>177</v>
      </c>
      <c r="AL30" s="25">
        <f>+españoles!AL30+extranjeros!AL30</f>
        <v>196</v>
      </c>
      <c r="AM30" s="25">
        <f>+españoles!AM30+extranjeros!AM30</f>
        <v>71</v>
      </c>
      <c r="AN30" s="25">
        <f>+españoles!AN30+extranjeros!AN30</f>
        <v>144</v>
      </c>
      <c r="AO30" s="25">
        <f>+españoles!AO30+extranjeros!AO30</f>
        <v>143</v>
      </c>
      <c r="AP30" s="25">
        <f>+españoles!AP30+extranjeros!AP30</f>
        <v>63</v>
      </c>
      <c r="AQ30" s="25">
        <f>+españoles!AQ30+extranjeros!AQ30</f>
        <v>67</v>
      </c>
      <c r="AR30" s="25">
        <f>+españoles!AR30+extranjeros!AR30</f>
        <v>36</v>
      </c>
      <c r="AS30" s="25">
        <f>+españoles!AS30+extranjeros!AS30</f>
        <v>86</v>
      </c>
      <c r="AT30" s="25">
        <f>+españoles!AT30+extranjeros!AT30</f>
        <v>10</v>
      </c>
      <c r="AU30" s="25">
        <f>+españoles!AU30+extranjeros!AU30</f>
        <v>97</v>
      </c>
      <c r="AV30" s="25">
        <f>+españoles!AV30+extranjeros!AV30</f>
        <v>199</v>
      </c>
      <c r="AW30" s="25">
        <f>+españoles!AW30+extranjeros!AW30</f>
        <v>447</v>
      </c>
      <c r="AX30" s="25">
        <f>+españoles!AX30+extranjeros!AX30</f>
        <v>148</v>
      </c>
      <c r="AY30" s="25">
        <f>+españoles!AY30+extranjeros!AY30</f>
        <v>160</v>
      </c>
      <c r="AZ30" s="25">
        <f>+españoles!AZ30+extranjeros!AZ30</f>
        <v>112</v>
      </c>
      <c r="BA30" s="25">
        <f>+españoles!BA30+extranjeros!BA30</f>
        <v>11</v>
      </c>
      <c r="BB30" s="26">
        <f>+españoles!BB30+extranjeros!BB30</f>
        <v>9</v>
      </c>
    </row>
    <row r="31" spans="1:54" ht="12">
      <c r="A31" s="5" t="s">
        <v>38</v>
      </c>
      <c r="B31" s="19">
        <f t="shared" si="1"/>
        <v>17702</v>
      </c>
      <c r="C31" s="24">
        <f>+españoles!C31+extranjeros!C31</f>
        <v>41</v>
      </c>
      <c r="D31" s="25">
        <f>+españoles!D31+extranjeros!D31</f>
        <v>22</v>
      </c>
      <c r="E31" s="25">
        <f>+españoles!E31+extranjeros!E31</f>
        <v>173</v>
      </c>
      <c r="F31" s="25">
        <f>+españoles!F31+extranjeros!F31</f>
        <v>129</v>
      </c>
      <c r="G31" s="25">
        <f>+españoles!G31+extranjeros!G31</f>
        <v>72</v>
      </c>
      <c r="H31" s="25">
        <f>+españoles!H31+extranjeros!H31</f>
        <v>5</v>
      </c>
      <c r="I31" s="25">
        <f>+españoles!I31+extranjeros!I31</f>
        <v>46</v>
      </c>
      <c r="J31" s="25">
        <f>+españoles!J31+extranjeros!J31</f>
        <v>219</v>
      </c>
      <c r="K31" s="25">
        <f>+españoles!K31+extranjeros!K31</f>
        <v>3403</v>
      </c>
      <c r="L31" s="25">
        <f>+españoles!L31+extranjeros!L31</f>
        <v>40</v>
      </c>
      <c r="M31" s="25">
        <f>+españoles!M31+extranjeros!M31</f>
        <v>16</v>
      </c>
      <c r="N31" s="25">
        <f>+españoles!N31+extranjeros!N31</f>
        <v>46</v>
      </c>
      <c r="O31" s="25">
        <f>+españoles!O31+extranjeros!O31</f>
        <v>35</v>
      </c>
      <c r="P31" s="25">
        <f>+españoles!P31+extranjeros!P31</f>
        <v>197</v>
      </c>
      <c r="Q31" s="25">
        <f>+españoles!Q31+extranjeros!Q31</f>
        <v>36</v>
      </c>
      <c r="R31" s="25">
        <f>+españoles!R31+extranjeros!R31</f>
        <v>42</v>
      </c>
      <c r="S31" s="25">
        <f>+españoles!S31+extranjeros!S31</f>
        <v>115</v>
      </c>
      <c r="T31" s="25">
        <f>+españoles!T31+extranjeros!T31</f>
        <v>16</v>
      </c>
      <c r="U31" s="25">
        <f>+españoles!U31+extranjeros!U31</f>
        <v>358</v>
      </c>
      <c r="V31" s="25">
        <f>+españoles!V31+extranjeros!V31</f>
        <v>65</v>
      </c>
      <c r="W31" s="25">
        <f>+españoles!W31+extranjeros!W31</f>
        <v>35</v>
      </c>
      <c r="X31" s="25">
        <f>+españoles!X31+extranjeros!X31</f>
        <v>82</v>
      </c>
      <c r="Y31" s="25">
        <f>+españoles!Y31+extranjeros!Y31</f>
        <v>76</v>
      </c>
      <c r="Z31" s="25">
        <f>+españoles!Z31+extranjeros!Z31</f>
        <v>587</v>
      </c>
      <c r="AA31" s="25">
        <f>+españoles!AA31+extranjeros!AA31</f>
        <v>71</v>
      </c>
      <c r="AB31" s="25">
        <f>+españoles!AB31+extranjeros!AB31</f>
        <v>44</v>
      </c>
      <c r="AC31" s="25">
        <f>+españoles!AC31+extranjeros!AC31</f>
        <v>8471</v>
      </c>
      <c r="AD31" s="25">
        <f>+españoles!AD31+extranjeros!AD31</f>
        <v>18</v>
      </c>
      <c r="AE31" s="25">
        <f>+españoles!AE31+extranjeros!AE31</f>
        <v>446</v>
      </c>
      <c r="AF31" s="25">
        <f>+españoles!AF31+extranjeros!AF31</f>
        <v>111</v>
      </c>
      <c r="AG31" s="25">
        <f>+españoles!AG31+extranjeros!AG31</f>
        <v>122</v>
      </c>
      <c r="AH31" s="25">
        <f>+españoles!AH31+extranjeros!AH31</f>
        <v>73</v>
      </c>
      <c r="AI31" s="25">
        <f>+españoles!AI31+extranjeros!AI31</f>
        <v>55</v>
      </c>
      <c r="AJ31" s="25">
        <f>+españoles!AJ31+extranjeros!AJ31</f>
        <v>7</v>
      </c>
      <c r="AK31" s="25">
        <f>+españoles!AK31+extranjeros!AK31</f>
        <v>64</v>
      </c>
      <c r="AL31" s="25">
        <f>+españoles!AL31+extranjeros!AL31</f>
        <v>84</v>
      </c>
      <c r="AM31" s="25">
        <f>+españoles!AM31+extranjeros!AM31</f>
        <v>74</v>
      </c>
      <c r="AN31" s="25">
        <f>+españoles!AN31+extranjeros!AN31</f>
        <v>19</v>
      </c>
      <c r="AO31" s="25">
        <f>+españoles!AO31+extranjeros!AO31</f>
        <v>59</v>
      </c>
      <c r="AP31" s="25">
        <f>+españoles!AP31+extranjeros!AP31</f>
        <v>29</v>
      </c>
      <c r="AQ31" s="25">
        <f>+españoles!AQ31+extranjeros!AQ31</f>
        <v>91</v>
      </c>
      <c r="AR31" s="25">
        <f>+españoles!AR31+extranjeros!AR31</f>
        <v>14</v>
      </c>
      <c r="AS31" s="25">
        <f>+españoles!AS31+extranjeros!AS31</f>
        <v>987</v>
      </c>
      <c r="AT31" s="25">
        <f>+españoles!AT31+extranjeros!AT31</f>
        <v>51</v>
      </c>
      <c r="AU31" s="25">
        <f>+españoles!AU31+extranjeros!AU31</f>
        <v>32</v>
      </c>
      <c r="AV31" s="25">
        <f>+españoles!AV31+extranjeros!AV31</f>
        <v>442</v>
      </c>
      <c r="AW31" s="25">
        <f>+españoles!AW31+extranjeros!AW31</f>
        <v>25</v>
      </c>
      <c r="AX31" s="25">
        <f>+españoles!AX31+extranjeros!AX31</f>
        <v>69</v>
      </c>
      <c r="AY31" s="25">
        <f>+españoles!AY31+extranjeros!AY31</f>
        <v>13</v>
      </c>
      <c r="AZ31" s="25">
        <f>+españoles!AZ31+extranjeros!AZ31</f>
        <v>335</v>
      </c>
      <c r="BA31" s="25">
        <f>+españoles!BA31+extranjeros!BA31</f>
        <v>7</v>
      </c>
      <c r="BB31" s="26">
        <f>+españoles!BB31+extranjeros!BB31</f>
        <v>33</v>
      </c>
    </row>
    <row r="32" spans="1:54" ht="12">
      <c r="A32" s="5" t="s">
        <v>46</v>
      </c>
      <c r="B32" s="19">
        <f t="shared" si="1"/>
        <v>9225</v>
      </c>
      <c r="C32" s="24">
        <f>+españoles!C32+extranjeros!C32</f>
        <v>17</v>
      </c>
      <c r="D32" s="25">
        <f>+españoles!D32+extranjeros!D32</f>
        <v>8</v>
      </c>
      <c r="E32" s="25">
        <f>+españoles!E32+extranjeros!E32</f>
        <v>52</v>
      </c>
      <c r="F32" s="25">
        <f>+españoles!F32+extranjeros!F32</f>
        <v>14</v>
      </c>
      <c r="G32" s="25">
        <f>+españoles!G32+extranjeros!G32</f>
        <v>386</v>
      </c>
      <c r="H32" s="25">
        <f>+españoles!H32+extranjeros!H32</f>
        <v>4</v>
      </c>
      <c r="I32" s="25">
        <f>+españoles!I32+extranjeros!I32</f>
        <v>17</v>
      </c>
      <c r="J32" s="25">
        <f>+españoles!J32+extranjeros!J32</f>
        <v>107</v>
      </c>
      <c r="K32" s="25">
        <f>+españoles!K32+extranjeros!K32</f>
        <v>349</v>
      </c>
      <c r="L32" s="25">
        <f>+españoles!L32+extranjeros!L32</f>
        <v>18</v>
      </c>
      <c r="M32" s="25">
        <f>+españoles!M32+extranjeros!M32</f>
        <v>11</v>
      </c>
      <c r="N32" s="25">
        <f>+españoles!N32+extranjeros!N32</f>
        <v>24</v>
      </c>
      <c r="O32" s="25">
        <f>+españoles!O32+extranjeros!O32</f>
        <v>35</v>
      </c>
      <c r="P32" s="25">
        <f>+españoles!P32+extranjeros!P32</f>
        <v>22</v>
      </c>
      <c r="Q32" s="25">
        <f>+españoles!Q32+extranjeros!Q32</f>
        <v>9</v>
      </c>
      <c r="R32" s="25">
        <f>+españoles!R32+extranjeros!R32</f>
        <v>6</v>
      </c>
      <c r="S32" s="25">
        <f>+españoles!S32+extranjeros!S32</f>
        <v>1257</v>
      </c>
      <c r="T32" s="25">
        <f>+españoles!T32+extranjeros!T32</f>
        <v>8</v>
      </c>
      <c r="U32" s="25">
        <f>+españoles!U32+extranjeros!U32</f>
        <v>25</v>
      </c>
      <c r="V32" s="25">
        <f>+españoles!V32+extranjeros!V32</f>
        <v>10</v>
      </c>
      <c r="W32" s="25">
        <f>+españoles!W32+extranjeros!W32</f>
        <v>16</v>
      </c>
      <c r="X32" s="25">
        <f>+españoles!X32+extranjeros!X32</f>
        <v>33</v>
      </c>
      <c r="Y32" s="25">
        <f>+españoles!Y32+extranjeros!Y32</f>
        <v>9</v>
      </c>
      <c r="Z32" s="25">
        <f>+españoles!Z32+extranjeros!Z32</f>
        <v>15</v>
      </c>
      <c r="AA32" s="25">
        <f>+españoles!AA32+extranjeros!AA32</f>
        <v>9</v>
      </c>
      <c r="AB32" s="25">
        <f>+españoles!AB32+extranjeros!AB32</f>
        <v>132</v>
      </c>
      <c r="AC32" s="25">
        <f>+españoles!AC32+extranjeros!AC32</f>
        <v>13</v>
      </c>
      <c r="AD32" s="25">
        <f>+españoles!AD32+extranjeros!AD32</f>
        <v>4518</v>
      </c>
      <c r="AE32" s="25">
        <f>+españoles!AE32+extranjeros!AE32</f>
        <v>539</v>
      </c>
      <c r="AF32" s="25">
        <f>+españoles!AF32+extranjeros!AF32</f>
        <v>34</v>
      </c>
      <c r="AG32" s="25">
        <f>+españoles!AG32+extranjeros!AG32</f>
        <v>50</v>
      </c>
      <c r="AH32" s="25">
        <f>+españoles!AH32+extranjeros!AH32</f>
        <v>44</v>
      </c>
      <c r="AI32" s="25">
        <f>+españoles!AI32+extranjeros!AI32</f>
        <v>346</v>
      </c>
      <c r="AJ32" s="25">
        <f>+españoles!AJ32+extranjeros!AJ32</f>
        <v>13</v>
      </c>
      <c r="AK32" s="25">
        <f>+españoles!AK32+extranjeros!AK32</f>
        <v>125</v>
      </c>
      <c r="AL32" s="25">
        <f>+españoles!AL32+extranjeros!AL32</f>
        <v>486</v>
      </c>
      <c r="AM32" s="25">
        <f>+españoles!AM32+extranjeros!AM32</f>
        <v>15</v>
      </c>
      <c r="AN32" s="25">
        <f>+españoles!AN32+extranjeros!AN32</f>
        <v>10</v>
      </c>
      <c r="AO32" s="25">
        <f>+españoles!AO32+extranjeros!AO32</f>
        <v>84</v>
      </c>
      <c r="AP32" s="25">
        <f>+españoles!AP32+extranjeros!AP32</f>
        <v>3</v>
      </c>
      <c r="AQ32" s="25">
        <f>+españoles!AQ32+extranjeros!AQ32</f>
        <v>36</v>
      </c>
      <c r="AR32" s="25">
        <f>+españoles!AR32+extranjeros!AR32</f>
        <v>6</v>
      </c>
      <c r="AS32" s="25">
        <f>+españoles!AS32+extranjeros!AS32</f>
        <v>40</v>
      </c>
      <c r="AT32" s="25">
        <f>+españoles!AT32+extranjeros!AT32</f>
        <v>5</v>
      </c>
      <c r="AU32" s="25">
        <f>+españoles!AU32+extranjeros!AU32</f>
        <v>25</v>
      </c>
      <c r="AV32" s="25">
        <f>+españoles!AV32+extranjeros!AV32</f>
        <v>70</v>
      </c>
      <c r="AW32" s="25">
        <f>+españoles!AW32+extranjeros!AW32</f>
        <v>30</v>
      </c>
      <c r="AX32" s="25">
        <f>+españoles!AX32+extranjeros!AX32</f>
        <v>84</v>
      </c>
      <c r="AY32" s="25">
        <f>+españoles!AY32+extranjeros!AY32</f>
        <v>9</v>
      </c>
      <c r="AZ32" s="25">
        <f>+españoles!AZ32+extranjeros!AZ32</f>
        <v>31</v>
      </c>
      <c r="BA32" s="25">
        <f>+españoles!BA32+extranjeros!BA32</f>
        <v>6</v>
      </c>
      <c r="BB32" s="26">
        <f>+españoles!BB32+extranjeros!BB32</f>
        <v>10</v>
      </c>
    </row>
    <row r="33" spans="1:54" ht="12">
      <c r="A33" s="5" t="s">
        <v>6</v>
      </c>
      <c r="B33" s="19">
        <f t="shared" si="1"/>
        <v>254341</v>
      </c>
      <c r="C33" s="24">
        <f>+españoles!C33+extranjeros!C33</f>
        <v>525</v>
      </c>
      <c r="D33" s="25">
        <f>+españoles!D33+extranjeros!D33</f>
        <v>810</v>
      </c>
      <c r="E33" s="25">
        <f>+españoles!E33+extranjeros!E33</f>
        <v>5305</v>
      </c>
      <c r="F33" s="25">
        <f>+españoles!F33+extranjeros!F33</f>
        <v>1178</v>
      </c>
      <c r="G33" s="25">
        <f>+españoles!G33+extranjeros!G33</f>
        <v>2329</v>
      </c>
      <c r="H33" s="25">
        <f>+españoles!H33+extranjeros!H33</f>
        <v>2090</v>
      </c>
      <c r="I33" s="25">
        <f>+españoles!I33+extranjeros!I33</f>
        <v>1827</v>
      </c>
      <c r="J33" s="25">
        <f>+españoles!J33+extranjeros!J33</f>
        <v>3232</v>
      </c>
      <c r="K33" s="25">
        <f>+españoles!K33+extranjeros!K33</f>
        <v>6447</v>
      </c>
      <c r="L33" s="25">
        <f>+españoles!L33+extranjeros!L33</f>
        <v>943</v>
      </c>
      <c r="M33" s="25">
        <f>+españoles!M33+extranjeros!M33</f>
        <v>1708</v>
      </c>
      <c r="N33" s="25">
        <f>+españoles!N33+extranjeros!N33</f>
        <v>1829</v>
      </c>
      <c r="O33" s="25">
        <f>+españoles!O33+extranjeros!O33</f>
        <v>1223</v>
      </c>
      <c r="P33" s="25">
        <f>+españoles!P33+extranjeros!P33</f>
        <v>943</v>
      </c>
      <c r="Q33" s="25">
        <f>+españoles!Q33+extranjeros!Q33</f>
        <v>2651</v>
      </c>
      <c r="R33" s="25">
        <f>+españoles!R33+extranjeros!R33</f>
        <v>954</v>
      </c>
      <c r="S33" s="25">
        <f>+españoles!S33+extranjeros!S33</f>
        <v>1546</v>
      </c>
      <c r="T33" s="25">
        <f>+españoles!T33+extranjeros!T33</f>
        <v>1760</v>
      </c>
      <c r="U33" s="25">
        <f>+españoles!U33+extranjeros!U33</f>
        <v>616</v>
      </c>
      <c r="V33" s="25">
        <f>+españoles!V33+extranjeros!V33</f>
        <v>1280</v>
      </c>
      <c r="W33" s="25">
        <f>+españoles!W33+extranjeros!W33</f>
        <v>8576</v>
      </c>
      <c r="X33" s="25">
        <f>+españoles!X33+extranjeros!X33</f>
        <v>655</v>
      </c>
      <c r="Y33" s="25">
        <f>+españoles!Y33+extranjeros!Y33</f>
        <v>596</v>
      </c>
      <c r="Z33" s="25">
        <f>+españoles!Z33+extranjeros!Z33</f>
        <v>373</v>
      </c>
      <c r="AA33" s="25">
        <f>+españoles!AA33+extranjeros!AA33</f>
        <v>946</v>
      </c>
      <c r="AB33" s="25">
        <f>+españoles!AB33+extranjeros!AB33</f>
        <v>1270</v>
      </c>
      <c r="AC33" s="25">
        <f>+españoles!AC33+extranjeros!AC33</f>
        <v>514</v>
      </c>
      <c r="AD33" s="25">
        <f>+españoles!AD33+extranjeros!AD33</f>
        <v>493</v>
      </c>
      <c r="AE33" s="25">
        <f>+españoles!AE33+extranjeros!AE33</f>
        <v>152198</v>
      </c>
      <c r="AF33" s="25">
        <f>+españoles!AF33+extranjeros!AF33</f>
        <v>3429</v>
      </c>
      <c r="AG33" s="25">
        <f>+españoles!AG33+extranjeros!AG33</f>
        <v>3022</v>
      </c>
      <c r="AH33" s="25">
        <f>+españoles!AH33+extranjeros!AH33</f>
        <v>1082</v>
      </c>
      <c r="AI33" s="25">
        <f>+españoles!AI33+extranjeros!AI33</f>
        <v>519</v>
      </c>
      <c r="AJ33" s="25">
        <f>+españoles!AJ33+extranjeros!AJ33</f>
        <v>335</v>
      </c>
      <c r="AK33" s="25">
        <f>+españoles!AK33+extranjeros!AK33</f>
        <v>2306</v>
      </c>
      <c r="AL33" s="25">
        <f>+españoles!AL33+extranjeros!AL33</f>
        <v>1174</v>
      </c>
      <c r="AM33" s="25">
        <f>+españoles!AM33+extranjeros!AM33</f>
        <v>565</v>
      </c>
      <c r="AN33" s="25">
        <f>+españoles!AN33+extranjeros!AN33</f>
        <v>1142</v>
      </c>
      <c r="AO33" s="25">
        <f>+españoles!AO33+extranjeros!AO33</f>
        <v>1806</v>
      </c>
      <c r="AP33" s="25">
        <f>+españoles!AP33+extranjeros!AP33</f>
        <v>1724</v>
      </c>
      <c r="AQ33" s="25">
        <f>+españoles!AQ33+extranjeros!AQ33</f>
        <v>2233</v>
      </c>
      <c r="AR33" s="25">
        <f>+españoles!AR33+extranjeros!AR33</f>
        <v>488</v>
      </c>
      <c r="AS33" s="25">
        <f>+españoles!AS33+extranjeros!AS33</f>
        <v>728</v>
      </c>
      <c r="AT33" s="25">
        <f>+españoles!AT33+extranjeros!AT33</f>
        <v>143</v>
      </c>
      <c r="AU33" s="25">
        <f>+españoles!AU33+extranjeros!AU33</f>
        <v>19071</v>
      </c>
      <c r="AV33" s="25">
        <f>+españoles!AV33+extranjeros!AV33</f>
        <v>4576</v>
      </c>
      <c r="AW33" s="25">
        <f>+españoles!AW33+extranjeros!AW33</f>
        <v>1302</v>
      </c>
      <c r="AX33" s="25">
        <f>+españoles!AX33+extranjeros!AX33</f>
        <v>1271</v>
      </c>
      <c r="AY33" s="25">
        <f>+españoles!AY33+extranjeros!AY33</f>
        <v>627</v>
      </c>
      <c r="AZ33" s="25">
        <f>+españoles!AZ33+extranjeros!AZ33</f>
        <v>1631</v>
      </c>
      <c r="BA33" s="25">
        <f>+españoles!BA33+extranjeros!BA33</f>
        <v>187</v>
      </c>
      <c r="BB33" s="26">
        <f>+españoles!BB33+extranjeros!BB33</f>
        <v>163</v>
      </c>
    </row>
    <row r="34" spans="1:54" ht="12">
      <c r="A34" s="5" t="s">
        <v>17</v>
      </c>
      <c r="B34" s="19">
        <f t="shared" si="1"/>
        <v>52057</v>
      </c>
      <c r="C34" s="24">
        <f>+españoles!C34+extranjeros!C34</f>
        <v>93</v>
      </c>
      <c r="D34" s="25">
        <f>+españoles!D34+extranjeros!D34</f>
        <v>97</v>
      </c>
      <c r="E34" s="25">
        <f>+españoles!E34+extranjeros!E34</f>
        <v>593</v>
      </c>
      <c r="F34" s="25">
        <f>+españoles!F34+extranjeros!F34</f>
        <v>494</v>
      </c>
      <c r="G34" s="25">
        <f>+españoles!G34+extranjeros!G34</f>
        <v>239</v>
      </c>
      <c r="H34" s="25">
        <f>+españoles!H34+extranjeros!H34</f>
        <v>34</v>
      </c>
      <c r="I34" s="25">
        <f>+españoles!I34+extranjeros!I34</f>
        <v>242</v>
      </c>
      <c r="J34" s="25">
        <f>+españoles!J34+extranjeros!J34</f>
        <v>749</v>
      </c>
      <c r="K34" s="25">
        <f>+españoles!K34+extranjeros!K34</f>
        <v>1855</v>
      </c>
      <c r="L34" s="25">
        <f>+españoles!L34+extranjeros!L34</f>
        <v>94</v>
      </c>
      <c r="M34" s="25">
        <f>+españoles!M34+extranjeros!M34</f>
        <v>101</v>
      </c>
      <c r="N34" s="25">
        <f>+españoles!N34+extranjeros!N34</f>
        <v>1843</v>
      </c>
      <c r="O34" s="25">
        <f>+españoles!O34+extranjeros!O34</f>
        <v>133</v>
      </c>
      <c r="P34" s="25">
        <f>+españoles!P34+extranjeros!P34</f>
        <v>160</v>
      </c>
      <c r="Q34" s="25">
        <f>+españoles!Q34+extranjeros!Q34</f>
        <v>179</v>
      </c>
      <c r="R34" s="25">
        <f>+españoles!R34+extranjeros!R34</f>
        <v>1049</v>
      </c>
      <c r="S34" s="25">
        <f>+españoles!S34+extranjeros!S34</f>
        <v>203</v>
      </c>
      <c r="T34" s="25">
        <f>+españoles!T34+extranjeros!T34</f>
        <v>27</v>
      </c>
      <c r="U34" s="25">
        <f>+españoles!U34+extranjeros!U34</f>
        <v>264</v>
      </c>
      <c r="V34" s="25">
        <f>+españoles!V34+extranjeros!V34</f>
        <v>1296</v>
      </c>
      <c r="W34" s="25">
        <f>+españoles!W34+extranjeros!W34</f>
        <v>101</v>
      </c>
      <c r="X34" s="25">
        <f>+españoles!X34+extranjeros!X34</f>
        <v>143</v>
      </c>
      <c r="Y34" s="25">
        <f>+españoles!Y34+extranjeros!Y34</f>
        <v>196</v>
      </c>
      <c r="Z34" s="25">
        <f>+españoles!Z34+extranjeros!Z34</f>
        <v>62</v>
      </c>
      <c r="AA34" s="25">
        <f>+españoles!AA34+extranjeros!AA34</f>
        <v>455</v>
      </c>
      <c r="AB34" s="25">
        <f>+españoles!AB34+extranjeros!AB34</f>
        <v>106</v>
      </c>
      <c r="AC34" s="25">
        <f>+españoles!AC34+extranjeros!AC34</f>
        <v>84</v>
      </c>
      <c r="AD34" s="25">
        <f>+españoles!AD34+extranjeros!AD34</f>
        <v>34</v>
      </c>
      <c r="AE34" s="25">
        <f>+españoles!AE34+extranjeros!AE34</f>
        <v>3247</v>
      </c>
      <c r="AF34" s="25">
        <f>+españoles!AF34+extranjeros!AF34</f>
        <v>31847</v>
      </c>
      <c r="AG34" s="25">
        <f>+españoles!AG34+extranjeros!AG34</f>
        <v>438</v>
      </c>
      <c r="AH34" s="25">
        <f>+españoles!AH34+extranjeros!AH34</f>
        <v>177</v>
      </c>
      <c r="AI34" s="25">
        <f>+españoles!AI34+extranjeros!AI34</f>
        <v>48</v>
      </c>
      <c r="AJ34" s="25">
        <f>+españoles!AJ34+extranjeros!AJ34</f>
        <v>36</v>
      </c>
      <c r="AK34" s="25">
        <f>+españoles!AK34+extranjeros!AK34</f>
        <v>545</v>
      </c>
      <c r="AL34" s="25">
        <f>+españoles!AL34+extranjeros!AL34</f>
        <v>145</v>
      </c>
      <c r="AM34" s="25">
        <f>+españoles!AM34+extranjeros!AM34</f>
        <v>84</v>
      </c>
      <c r="AN34" s="25">
        <f>+españoles!AN34+extranjeros!AN34</f>
        <v>87</v>
      </c>
      <c r="AO34" s="25">
        <f>+españoles!AO34+extranjeros!AO34</f>
        <v>460</v>
      </c>
      <c r="AP34" s="25">
        <f>+españoles!AP34+extranjeros!AP34</f>
        <v>36</v>
      </c>
      <c r="AQ34" s="25">
        <f>+españoles!AQ34+extranjeros!AQ34</f>
        <v>1485</v>
      </c>
      <c r="AR34" s="25">
        <f>+españoles!AR34+extranjeros!AR34</f>
        <v>34</v>
      </c>
      <c r="AS34" s="25">
        <f>+españoles!AS34+extranjeros!AS34</f>
        <v>227</v>
      </c>
      <c r="AT34" s="25">
        <f>+españoles!AT34+extranjeros!AT34</f>
        <v>12</v>
      </c>
      <c r="AU34" s="25">
        <f>+españoles!AU34+extranjeros!AU34</f>
        <v>210</v>
      </c>
      <c r="AV34" s="25">
        <f>+españoles!AV34+extranjeros!AV34</f>
        <v>614</v>
      </c>
      <c r="AW34" s="25">
        <f>+españoles!AW34+extranjeros!AW34</f>
        <v>106</v>
      </c>
      <c r="AX34" s="25">
        <f>+españoles!AX34+extranjeros!AX34</f>
        <v>232</v>
      </c>
      <c r="AY34" s="25">
        <f>+españoles!AY34+extranjeros!AY34</f>
        <v>22</v>
      </c>
      <c r="AZ34" s="25">
        <f>+españoles!AZ34+extranjeros!AZ34</f>
        <v>187</v>
      </c>
      <c r="BA34" s="25">
        <f>+españoles!BA34+extranjeros!BA34</f>
        <v>413</v>
      </c>
      <c r="BB34" s="26">
        <f>+españoles!BB34+extranjeros!BB34</f>
        <v>439</v>
      </c>
    </row>
    <row r="35" spans="1:54" ht="12">
      <c r="A35" s="5" t="s">
        <v>7</v>
      </c>
      <c r="B35" s="19">
        <f t="shared" si="1"/>
        <v>43932</v>
      </c>
      <c r="C35" s="24">
        <f>+españoles!C35+extranjeros!C35</f>
        <v>156</v>
      </c>
      <c r="D35" s="25">
        <f>+españoles!D35+extranjeros!D35</f>
        <v>669</v>
      </c>
      <c r="E35" s="25">
        <f>+españoles!E35+extranjeros!E35</f>
        <v>4135</v>
      </c>
      <c r="F35" s="25">
        <f>+españoles!F35+extranjeros!F35</f>
        <v>1090</v>
      </c>
      <c r="G35" s="25">
        <f>+españoles!G35+extranjeros!G35</f>
        <v>216</v>
      </c>
      <c r="H35" s="25">
        <f>+españoles!H35+extranjeros!H35</f>
        <v>36</v>
      </c>
      <c r="I35" s="25">
        <f>+españoles!I35+extranjeros!I35</f>
        <v>88</v>
      </c>
      <c r="J35" s="25">
        <f>+españoles!J35+extranjeros!J35</f>
        <v>752</v>
      </c>
      <c r="K35" s="25">
        <f>+españoles!K35+extranjeros!K35</f>
        <v>1837</v>
      </c>
      <c r="L35" s="25">
        <f>+españoles!L35+extranjeros!L35</f>
        <v>131</v>
      </c>
      <c r="M35" s="25">
        <f>+españoles!M35+extranjeros!M35</f>
        <v>74</v>
      </c>
      <c r="N35" s="25">
        <f>+españoles!N35+extranjeros!N35</f>
        <v>338</v>
      </c>
      <c r="O35" s="25">
        <f>+españoles!O35+extranjeros!O35</f>
        <v>102</v>
      </c>
      <c r="P35" s="25">
        <f>+españoles!P35+extranjeros!P35</f>
        <v>291</v>
      </c>
      <c r="Q35" s="25">
        <f>+españoles!Q35+extranjeros!Q35</f>
        <v>306</v>
      </c>
      <c r="R35" s="25">
        <f>+españoles!R35+extranjeros!R35</f>
        <v>194</v>
      </c>
      <c r="S35" s="25">
        <f>+españoles!S35+extranjeros!S35</f>
        <v>193</v>
      </c>
      <c r="T35" s="25">
        <f>+españoles!T35+extranjeros!T35</f>
        <v>137</v>
      </c>
      <c r="U35" s="25">
        <f>+españoles!U35+extranjeros!U35</f>
        <v>232</v>
      </c>
      <c r="V35" s="25">
        <f>+españoles!V35+extranjeros!V35</f>
        <v>568</v>
      </c>
      <c r="W35" s="25">
        <f>+españoles!W35+extranjeros!W35</f>
        <v>151</v>
      </c>
      <c r="X35" s="25">
        <f>+españoles!X35+extranjeros!X35</f>
        <v>145</v>
      </c>
      <c r="Y35" s="25">
        <f>+españoles!Y35+extranjeros!Y35</f>
        <v>117</v>
      </c>
      <c r="Z35" s="25">
        <f>+españoles!Z35+extranjeros!Z35</f>
        <v>97</v>
      </c>
      <c r="AA35" s="25">
        <f>+españoles!AA35+extranjeros!AA35</f>
        <v>370</v>
      </c>
      <c r="AB35" s="25">
        <f>+españoles!AB35+extranjeros!AB35</f>
        <v>129</v>
      </c>
      <c r="AC35" s="25">
        <f>+españoles!AC35+extranjeros!AC35</f>
        <v>194</v>
      </c>
      <c r="AD35" s="25">
        <f>+españoles!AD35+extranjeros!AD35</f>
        <v>46</v>
      </c>
      <c r="AE35" s="25">
        <f>+españoles!AE35+extranjeros!AE35</f>
        <v>2962</v>
      </c>
      <c r="AF35" s="25">
        <f>+españoles!AF35+extranjeros!AF35</f>
        <v>425</v>
      </c>
      <c r="AG35" s="25">
        <f>+españoles!AG35+extranjeros!AG35</f>
        <v>22828</v>
      </c>
      <c r="AH35" s="25">
        <f>+españoles!AH35+extranjeros!AH35</f>
        <v>369</v>
      </c>
      <c r="AI35" s="25">
        <f>+españoles!AI35+extranjeros!AI35</f>
        <v>34</v>
      </c>
      <c r="AJ35" s="25">
        <f>+españoles!AJ35+extranjeros!AJ35</f>
        <v>33</v>
      </c>
      <c r="AK35" s="25">
        <f>+españoles!AK35+extranjeros!AK35</f>
        <v>276</v>
      </c>
      <c r="AL35" s="25">
        <f>+españoles!AL35+extranjeros!AL35</f>
        <v>89</v>
      </c>
      <c r="AM35" s="25">
        <f>+españoles!AM35+extranjeros!AM35</f>
        <v>239</v>
      </c>
      <c r="AN35" s="25">
        <f>+españoles!AN35+extranjeros!AN35</f>
        <v>62</v>
      </c>
      <c r="AO35" s="25">
        <f>+españoles!AO35+extranjeros!AO35</f>
        <v>209</v>
      </c>
      <c r="AP35" s="25">
        <f>+españoles!AP35+extranjeros!AP35</f>
        <v>34</v>
      </c>
      <c r="AQ35" s="25">
        <f>+españoles!AQ35+extranjeros!AQ35</f>
        <v>404</v>
      </c>
      <c r="AR35" s="25">
        <f>+españoles!AR35+extranjeros!AR35</f>
        <v>69</v>
      </c>
      <c r="AS35" s="25">
        <f>+españoles!AS35+extranjeros!AS35</f>
        <v>278</v>
      </c>
      <c r="AT35" s="25">
        <f>+españoles!AT35+extranjeros!AT35</f>
        <v>58</v>
      </c>
      <c r="AU35" s="25">
        <f>+españoles!AU35+extranjeros!AU35</f>
        <v>247</v>
      </c>
      <c r="AV35" s="25">
        <f>+españoles!AV35+extranjeros!AV35</f>
        <v>1585</v>
      </c>
      <c r="AW35" s="25">
        <f>+españoles!AW35+extranjeros!AW35</f>
        <v>95</v>
      </c>
      <c r="AX35" s="25">
        <f>+españoles!AX35+extranjeros!AX35</f>
        <v>366</v>
      </c>
      <c r="AY35" s="25">
        <f>+españoles!AY35+extranjeros!AY35</f>
        <v>35</v>
      </c>
      <c r="AZ35" s="25">
        <f>+españoles!AZ35+extranjeros!AZ35</f>
        <v>346</v>
      </c>
      <c r="BA35" s="25">
        <f>+españoles!BA35+extranjeros!BA35</f>
        <v>29</v>
      </c>
      <c r="BB35" s="26">
        <f>+españoles!BB35+extranjeros!BB35</f>
        <v>66</v>
      </c>
    </row>
    <row r="36" spans="1:54" ht="12">
      <c r="A36" s="5" t="s">
        <v>8</v>
      </c>
      <c r="B36" s="19">
        <f t="shared" si="1"/>
        <v>24581</v>
      </c>
      <c r="C36" s="24">
        <f>+españoles!C36+extranjeros!C36</f>
        <v>221</v>
      </c>
      <c r="D36" s="25">
        <f>+españoles!D36+extranjeros!D36</f>
        <v>24</v>
      </c>
      <c r="E36" s="25">
        <f>+españoles!E36+extranjeros!E36</f>
        <v>226</v>
      </c>
      <c r="F36" s="25">
        <f>+españoles!F36+extranjeros!F36</f>
        <v>66</v>
      </c>
      <c r="G36" s="25">
        <f>+españoles!G36+extranjeros!G36</f>
        <v>183</v>
      </c>
      <c r="H36" s="25">
        <f>+españoles!H36+extranjeros!H36</f>
        <v>4</v>
      </c>
      <c r="I36" s="25">
        <f>+españoles!I36+extranjeros!I36</f>
        <v>71</v>
      </c>
      <c r="J36" s="25">
        <f>+españoles!J36+extranjeros!J36</f>
        <v>142</v>
      </c>
      <c r="K36" s="25">
        <f>+españoles!K36+extranjeros!K36</f>
        <v>545</v>
      </c>
      <c r="L36" s="25">
        <f>+españoles!L36+extranjeros!L36</f>
        <v>113</v>
      </c>
      <c r="M36" s="25">
        <f>+españoles!M36+extranjeros!M36</f>
        <v>64</v>
      </c>
      <c r="N36" s="25">
        <f>+españoles!N36+extranjeros!N36</f>
        <v>63</v>
      </c>
      <c r="O36" s="25">
        <f>+españoles!O36+extranjeros!O36</f>
        <v>124</v>
      </c>
      <c r="P36" s="25">
        <f>+españoles!P36+extranjeros!P36</f>
        <v>90</v>
      </c>
      <c r="Q36" s="25">
        <f>+españoles!Q36+extranjeros!Q36</f>
        <v>31</v>
      </c>
      <c r="R36" s="25">
        <f>+españoles!R36+extranjeros!R36</f>
        <v>45</v>
      </c>
      <c r="S36" s="25">
        <f>+españoles!S36+extranjeros!S36</f>
        <v>73</v>
      </c>
      <c r="T36" s="25">
        <f>+españoles!T36+extranjeros!T36</f>
        <v>26</v>
      </c>
      <c r="U36" s="25">
        <f>+españoles!U36+extranjeros!U36</f>
        <v>71</v>
      </c>
      <c r="V36" s="25">
        <f>+españoles!V36+extranjeros!V36</f>
        <v>96</v>
      </c>
      <c r="W36" s="25">
        <f>+españoles!W36+extranjeros!W36</f>
        <v>45</v>
      </c>
      <c r="X36" s="25">
        <f>+españoles!X36+extranjeros!X36</f>
        <v>729</v>
      </c>
      <c r="Y36" s="25">
        <f>+españoles!Y36+extranjeros!Y36</f>
        <v>29</v>
      </c>
      <c r="Z36" s="25">
        <f>+españoles!Z36+extranjeros!Z36</f>
        <v>93</v>
      </c>
      <c r="AA36" s="25">
        <f>+españoles!AA36+extranjeros!AA36</f>
        <v>89</v>
      </c>
      <c r="AB36" s="25">
        <f>+españoles!AB36+extranjeros!AB36</f>
        <v>71</v>
      </c>
      <c r="AC36" s="25">
        <f>+españoles!AC36+extranjeros!AC36</f>
        <v>53</v>
      </c>
      <c r="AD36" s="25">
        <f>+españoles!AD36+extranjeros!AD36</f>
        <v>27</v>
      </c>
      <c r="AE36" s="25">
        <f>+españoles!AE36+extranjeros!AE36</f>
        <v>984</v>
      </c>
      <c r="AF36" s="25">
        <f>+españoles!AF36+extranjeros!AF36</f>
        <v>143</v>
      </c>
      <c r="AG36" s="25">
        <f>+españoles!AG36+extranjeros!AG36</f>
        <v>194</v>
      </c>
      <c r="AH36" s="25">
        <f>+españoles!AH36+extranjeros!AH36</f>
        <v>16890</v>
      </c>
      <c r="AI36" s="25">
        <f>+españoles!AI36+extranjeros!AI36</f>
        <v>24</v>
      </c>
      <c r="AJ36" s="25">
        <f>+españoles!AJ36+extranjeros!AJ36</f>
        <v>22</v>
      </c>
      <c r="AK36" s="25">
        <f>+españoles!AK36+extranjeros!AK36</f>
        <v>108</v>
      </c>
      <c r="AL36" s="25">
        <f>+españoles!AL36+extranjeros!AL36</f>
        <v>70</v>
      </c>
      <c r="AM36" s="25">
        <f>+españoles!AM36+extranjeros!AM36</f>
        <v>908</v>
      </c>
      <c r="AN36" s="25">
        <f>+españoles!AN36+extranjeros!AN36</f>
        <v>63</v>
      </c>
      <c r="AO36" s="25">
        <f>+españoles!AO36+extranjeros!AO36</f>
        <v>108</v>
      </c>
      <c r="AP36" s="25">
        <f>+españoles!AP36+extranjeros!AP36</f>
        <v>5</v>
      </c>
      <c r="AQ36" s="25">
        <f>+españoles!AQ36+extranjeros!AQ36</f>
        <v>110</v>
      </c>
      <c r="AR36" s="25">
        <f>+españoles!AR36+extranjeros!AR36</f>
        <v>60</v>
      </c>
      <c r="AS36" s="25">
        <f>+españoles!AS36+extranjeros!AS36</f>
        <v>118</v>
      </c>
      <c r="AT36" s="25">
        <f>+españoles!AT36+extranjeros!AT36</f>
        <v>21</v>
      </c>
      <c r="AU36" s="25">
        <f>+españoles!AU36+extranjeros!AU36</f>
        <v>30</v>
      </c>
      <c r="AV36" s="25">
        <f>+españoles!AV36+extranjeros!AV36</f>
        <v>254</v>
      </c>
      <c r="AW36" s="25">
        <f>+españoles!AW36+extranjeros!AW36</f>
        <v>53</v>
      </c>
      <c r="AX36" s="25">
        <f>+españoles!AX36+extranjeros!AX36</f>
        <v>320</v>
      </c>
      <c r="AY36" s="25">
        <f>+españoles!AY36+extranjeros!AY36</f>
        <v>22</v>
      </c>
      <c r="AZ36" s="25">
        <f>+españoles!AZ36+extranjeros!AZ36</f>
        <v>648</v>
      </c>
      <c r="BA36" s="25">
        <f>+españoles!BA36+extranjeros!BA36</f>
        <v>0</v>
      </c>
      <c r="BB36" s="26">
        <f>+españoles!BB36+extranjeros!BB36</f>
        <v>12</v>
      </c>
    </row>
    <row r="37" spans="1:54" ht="12">
      <c r="A37" s="5" t="s">
        <v>47</v>
      </c>
      <c r="B37" s="19">
        <f t="shared" si="1"/>
        <v>11564</v>
      </c>
      <c r="C37" s="24">
        <f>+españoles!C37+extranjeros!C37</f>
        <v>41</v>
      </c>
      <c r="D37" s="25">
        <f>+españoles!D37+extranjeros!D37</f>
        <v>8</v>
      </c>
      <c r="E37" s="25">
        <f>+españoles!E37+extranjeros!E37</f>
        <v>85</v>
      </c>
      <c r="F37" s="25">
        <f>+españoles!F37+extranjeros!F37</f>
        <v>9</v>
      </c>
      <c r="G37" s="25">
        <f>+españoles!G37+extranjeros!G37</f>
        <v>121</v>
      </c>
      <c r="H37" s="25">
        <f>+españoles!H37+extranjeros!H37</f>
        <v>2</v>
      </c>
      <c r="I37" s="25">
        <f>+españoles!I37+extranjeros!I37</f>
        <v>14</v>
      </c>
      <c r="J37" s="25">
        <f>+españoles!J37+extranjeros!J37</f>
        <v>132</v>
      </c>
      <c r="K37" s="25">
        <f>+españoles!K37+extranjeros!K37</f>
        <v>385</v>
      </c>
      <c r="L37" s="25">
        <f>+españoles!L37+extranjeros!L37</f>
        <v>34</v>
      </c>
      <c r="M37" s="25">
        <f>+españoles!M37+extranjeros!M37</f>
        <v>5</v>
      </c>
      <c r="N37" s="25">
        <f>+españoles!N37+extranjeros!N37</f>
        <v>24</v>
      </c>
      <c r="O37" s="25">
        <f>+españoles!O37+extranjeros!O37</f>
        <v>40</v>
      </c>
      <c r="P37" s="25">
        <f>+españoles!P37+extranjeros!P37</f>
        <v>37</v>
      </c>
      <c r="Q37" s="25">
        <f>+españoles!Q37+extranjeros!Q37</f>
        <v>26</v>
      </c>
      <c r="R37" s="25">
        <f>+españoles!R37+extranjeros!R37</f>
        <v>15</v>
      </c>
      <c r="S37" s="25">
        <f>+españoles!S37+extranjeros!S37</f>
        <v>679</v>
      </c>
      <c r="T37" s="25">
        <f>+españoles!T37+extranjeros!T37</f>
        <v>7</v>
      </c>
      <c r="U37" s="25">
        <f>+españoles!U37+extranjeros!U37</f>
        <v>43</v>
      </c>
      <c r="V37" s="25">
        <f>+españoles!V37+extranjeros!V37</f>
        <v>20</v>
      </c>
      <c r="W37" s="25">
        <f>+españoles!W37+extranjeros!W37</f>
        <v>10</v>
      </c>
      <c r="X37" s="25">
        <f>+españoles!X37+extranjeros!X37</f>
        <v>59</v>
      </c>
      <c r="Y37" s="25">
        <f>+españoles!Y37+extranjeros!Y37</f>
        <v>10</v>
      </c>
      <c r="Z37" s="25">
        <f>+españoles!Z37+extranjeros!Z37</f>
        <v>10</v>
      </c>
      <c r="AA37" s="25">
        <f>+españoles!AA37+extranjeros!AA37</f>
        <v>8</v>
      </c>
      <c r="AB37" s="25">
        <f>+españoles!AB37+extranjeros!AB37</f>
        <v>194</v>
      </c>
      <c r="AC37" s="25">
        <f>+españoles!AC37+extranjeros!AC37</f>
        <v>14</v>
      </c>
      <c r="AD37" s="25">
        <f>+españoles!AD37+extranjeros!AD37</f>
        <v>326</v>
      </c>
      <c r="AE37" s="25">
        <f>+españoles!AE37+extranjeros!AE37</f>
        <v>605</v>
      </c>
      <c r="AF37" s="25">
        <f>+españoles!AF37+extranjeros!AF37</f>
        <v>47</v>
      </c>
      <c r="AG37" s="25">
        <f>+españoles!AG37+extranjeros!AG37</f>
        <v>26</v>
      </c>
      <c r="AH37" s="25">
        <f>+españoles!AH37+extranjeros!AH37</f>
        <v>33</v>
      </c>
      <c r="AI37" s="25">
        <f>+españoles!AI37+extranjeros!AI37</f>
        <v>6549</v>
      </c>
      <c r="AJ37" s="25">
        <f>+españoles!AJ37+extranjeros!AJ37</f>
        <v>14</v>
      </c>
      <c r="AK37" s="25">
        <f>+españoles!AK37+extranjeros!AK37</f>
        <v>138</v>
      </c>
      <c r="AL37" s="25">
        <f>+españoles!AL37+extranjeros!AL37</f>
        <v>1166</v>
      </c>
      <c r="AM37" s="25">
        <f>+españoles!AM37+extranjeros!AM37</f>
        <v>41</v>
      </c>
      <c r="AN37" s="25">
        <f>+españoles!AN37+extranjeros!AN37</f>
        <v>29</v>
      </c>
      <c r="AO37" s="25">
        <f>+españoles!AO37+extranjeros!AO37</f>
        <v>117</v>
      </c>
      <c r="AP37" s="25">
        <f>+españoles!AP37+extranjeros!AP37</f>
        <v>11</v>
      </c>
      <c r="AQ37" s="25">
        <f>+españoles!AQ37+extranjeros!AQ37</f>
        <v>39</v>
      </c>
      <c r="AR37" s="25">
        <f>+españoles!AR37+extranjeros!AR37</f>
        <v>3</v>
      </c>
      <c r="AS37" s="25">
        <f>+españoles!AS37+extranjeros!AS37</f>
        <v>35</v>
      </c>
      <c r="AT37" s="25">
        <f>+españoles!AT37+extranjeros!AT37</f>
        <v>3</v>
      </c>
      <c r="AU37" s="25">
        <f>+españoles!AU37+extranjeros!AU37</f>
        <v>51</v>
      </c>
      <c r="AV37" s="25">
        <f>+españoles!AV37+extranjeros!AV37</f>
        <v>104</v>
      </c>
      <c r="AW37" s="25">
        <f>+españoles!AW37+extranjeros!AW37</f>
        <v>31</v>
      </c>
      <c r="AX37" s="25">
        <f>+españoles!AX37+extranjeros!AX37</f>
        <v>89</v>
      </c>
      <c r="AY37" s="25">
        <f>+españoles!AY37+extranjeros!AY37</f>
        <v>45</v>
      </c>
      <c r="AZ37" s="25">
        <f>+españoles!AZ37+extranjeros!AZ37</f>
        <v>25</v>
      </c>
      <c r="BA37" s="25">
        <f>+españoles!BA37+extranjeros!BA37</f>
        <v>4</v>
      </c>
      <c r="BB37" s="26">
        <f>+españoles!BB37+extranjeros!BB37</f>
        <v>1</v>
      </c>
    </row>
    <row r="38" spans="1:54" ht="12">
      <c r="A38" s="5" t="s">
        <v>25</v>
      </c>
      <c r="B38" s="19">
        <f t="shared" si="1"/>
        <v>5378</v>
      </c>
      <c r="C38" s="24">
        <f>+españoles!C38+extranjeros!C38</f>
        <v>34</v>
      </c>
      <c r="D38" s="25">
        <f>+españoles!D38+extranjeros!D38</f>
        <v>3</v>
      </c>
      <c r="E38" s="25">
        <f>+españoles!E38+extranjeros!E38</f>
        <v>97</v>
      </c>
      <c r="F38" s="25">
        <f>+españoles!F38+extranjeros!F38</f>
        <v>17</v>
      </c>
      <c r="G38" s="25">
        <f>+españoles!G38+extranjeros!G38</f>
        <v>112</v>
      </c>
      <c r="H38" s="25">
        <f>+españoles!H38+extranjeros!H38</f>
        <v>9</v>
      </c>
      <c r="I38" s="25">
        <f>+españoles!I38+extranjeros!I38</f>
        <v>21</v>
      </c>
      <c r="J38" s="25">
        <f>+españoles!J38+extranjeros!J38</f>
        <v>58</v>
      </c>
      <c r="K38" s="25">
        <f>+españoles!K38+extranjeros!K38</f>
        <v>136</v>
      </c>
      <c r="L38" s="25">
        <f>+españoles!L38+extranjeros!L38</f>
        <v>233</v>
      </c>
      <c r="M38" s="25">
        <f>+españoles!M38+extranjeros!M38</f>
        <v>8</v>
      </c>
      <c r="N38" s="25">
        <f>+españoles!N38+extranjeros!N38</f>
        <v>9</v>
      </c>
      <c r="O38" s="25">
        <f>+españoles!O38+extranjeros!O38</f>
        <v>236</v>
      </c>
      <c r="P38" s="25">
        <f>+españoles!P38+extranjeros!P38</f>
        <v>23</v>
      </c>
      <c r="Q38" s="25">
        <f>+españoles!Q38+extranjeros!Q38</f>
        <v>7</v>
      </c>
      <c r="R38" s="25">
        <f>+españoles!R38+extranjeros!R38</f>
        <v>13</v>
      </c>
      <c r="S38" s="25">
        <f>+españoles!S38+extranjeros!S38</f>
        <v>36</v>
      </c>
      <c r="T38" s="25">
        <f>+españoles!T38+extranjeros!T38</f>
        <v>5</v>
      </c>
      <c r="U38" s="25">
        <f>+españoles!U38+extranjeros!U38</f>
        <v>12</v>
      </c>
      <c r="V38" s="25">
        <f>+españoles!V38+extranjeros!V38</f>
        <v>7</v>
      </c>
      <c r="W38" s="25">
        <f>+españoles!W38+extranjeros!W38</f>
        <v>28</v>
      </c>
      <c r="X38" s="25">
        <f>+españoles!X38+extranjeros!X38</f>
        <v>43</v>
      </c>
      <c r="Y38" s="25">
        <f>+españoles!Y38+extranjeros!Y38</f>
        <v>4</v>
      </c>
      <c r="Z38" s="25">
        <f>+españoles!Z38+extranjeros!Z38</f>
        <v>10</v>
      </c>
      <c r="AA38" s="25">
        <f>+españoles!AA38+extranjeros!AA38</f>
        <v>12</v>
      </c>
      <c r="AB38" s="25">
        <f>+españoles!AB38+extranjeros!AB38</f>
        <v>178</v>
      </c>
      <c r="AC38" s="25">
        <f>+españoles!AC38+extranjeros!AC38</f>
        <v>15</v>
      </c>
      <c r="AD38" s="25">
        <f>+españoles!AD38+extranjeros!AD38</f>
        <v>10</v>
      </c>
      <c r="AE38" s="25">
        <f>+españoles!AE38+extranjeros!AE38</f>
        <v>476</v>
      </c>
      <c r="AF38" s="25">
        <f>+españoles!AF38+extranjeros!AF38</f>
        <v>36</v>
      </c>
      <c r="AG38" s="25">
        <f>+españoles!AG38+extranjeros!AG38</f>
        <v>23</v>
      </c>
      <c r="AH38" s="25">
        <f>+españoles!AH38+extranjeros!AH38</f>
        <v>37</v>
      </c>
      <c r="AI38" s="25">
        <f>+españoles!AI38+extranjeros!AI38</f>
        <v>13</v>
      </c>
      <c r="AJ38" s="25">
        <f>+españoles!AJ38+extranjeros!AJ38</f>
        <v>2305</v>
      </c>
      <c r="AK38" s="25">
        <f>+españoles!AK38+extranjeros!AK38</f>
        <v>24</v>
      </c>
      <c r="AL38" s="25">
        <f>+españoles!AL38+extranjeros!AL38</f>
        <v>32</v>
      </c>
      <c r="AM38" s="25">
        <f>+españoles!AM38+extranjeros!AM38</f>
        <v>48</v>
      </c>
      <c r="AN38" s="25">
        <f>+españoles!AN38+extranjeros!AN38</f>
        <v>51</v>
      </c>
      <c r="AO38" s="25">
        <f>+españoles!AO38+extranjeros!AO38</f>
        <v>48</v>
      </c>
      <c r="AP38" s="25">
        <f>+españoles!AP38+extranjeros!AP38</f>
        <v>33</v>
      </c>
      <c r="AQ38" s="25">
        <f>+españoles!AQ38+extranjeros!AQ38</f>
        <v>21</v>
      </c>
      <c r="AR38" s="25">
        <f>+españoles!AR38+extranjeros!AR38</f>
        <v>9</v>
      </c>
      <c r="AS38" s="25">
        <f>+españoles!AS38+extranjeros!AS38</f>
        <v>38</v>
      </c>
      <c r="AT38" s="25">
        <f>+españoles!AT38+extranjeros!AT38</f>
        <v>2</v>
      </c>
      <c r="AU38" s="25">
        <f>+españoles!AU38+extranjeros!AU38</f>
        <v>27</v>
      </c>
      <c r="AV38" s="25">
        <f>+españoles!AV38+extranjeros!AV38</f>
        <v>70</v>
      </c>
      <c r="AW38" s="25">
        <f>+españoles!AW38+extranjeros!AW38</f>
        <v>490</v>
      </c>
      <c r="AX38" s="25">
        <f>+españoles!AX38+extranjeros!AX38</f>
        <v>123</v>
      </c>
      <c r="AY38" s="25">
        <f>+españoles!AY38+extranjeros!AY38</f>
        <v>56</v>
      </c>
      <c r="AZ38" s="25">
        <f>+españoles!AZ38+extranjeros!AZ38</f>
        <v>30</v>
      </c>
      <c r="BA38" s="25">
        <f>+españoles!BA38+extranjeros!BA38</f>
        <v>5</v>
      </c>
      <c r="BB38" s="26">
        <f>+españoles!BB38+extranjeros!BB38</f>
        <v>5</v>
      </c>
    </row>
    <row r="39" spans="1:54" ht="12">
      <c r="A39" s="5" t="s">
        <v>22</v>
      </c>
      <c r="B39" s="19">
        <f t="shared" si="1"/>
        <v>47035</v>
      </c>
      <c r="C39" s="24">
        <f>+españoles!C39+extranjeros!C39</f>
        <v>102</v>
      </c>
      <c r="D39" s="25">
        <f>+españoles!D39+extranjeros!D39</f>
        <v>79</v>
      </c>
      <c r="E39" s="25">
        <f>+españoles!E39+extranjeros!E39</f>
        <v>604</v>
      </c>
      <c r="F39" s="25">
        <f>+españoles!F39+extranjeros!F39</f>
        <v>206</v>
      </c>
      <c r="G39" s="25">
        <f>+españoles!G39+extranjeros!G39</f>
        <v>547</v>
      </c>
      <c r="H39" s="25">
        <f>+españoles!H39+extranjeros!H39</f>
        <v>17</v>
      </c>
      <c r="I39" s="25">
        <f>+españoles!I39+extranjeros!I39</f>
        <v>189</v>
      </c>
      <c r="J39" s="25">
        <f>+españoles!J39+extranjeros!J39</f>
        <v>870</v>
      </c>
      <c r="K39" s="25">
        <f>+españoles!K39+extranjeros!K39</f>
        <v>1346</v>
      </c>
      <c r="L39" s="25">
        <f>+españoles!L39+extranjeros!L39</f>
        <v>87</v>
      </c>
      <c r="M39" s="25">
        <f>+españoles!M39+extranjeros!M39</f>
        <v>65</v>
      </c>
      <c r="N39" s="25">
        <f>+españoles!N39+extranjeros!N39</f>
        <v>851</v>
      </c>
      <c r="O39" s="25">
        <f>+españoles!O39+extranjeros!O39</f>
        <v>200</v>
      </c>
      <c r="P39" s="25">
        <f>+españoles!P39+extranjeros!P39</f>
        <v>121</v>
      </c>
      <c r="Q39" s="25">
        <f>+españoles!Q39+extranjeros!Q39</f>
        <v>144</v>
      </c>
      <c r="R39" s="25">
        <f>+españoles!R39+extranjeros!R39</f>
        <v>314</v>
      </c>
      <c r="S39" s="25">
        <f>+españoles!S39+extranjeros!S39</f>
        <v>1344</v>
      </c>
      <c r="T39" s="25">
        <f>+españoles!T39+extranjeros!T39</f>
        <v>14</v>
      </c>
      <c r="U39" s="25">
        <f>+españoles!U39+extranjeros!U39</f>
        <v>180</v>
      </c>
      <c r="V39" s="25">
        <f>+españoles!V39+extranjeros!V39</f>
        <v>258</v>
      </c>
      <c r="W39" s="25">
        <f>+españoles!W39+extranjeros!W39</f>
        <v>70</v>
      </c>
      <c r="X39" s="25">
        <f>+españoles!X39+extranjeros!X39</f>
        <v>151</v>
      </c>
      <c r="Y39" s="25">
        <f>+españoles!Y39+extranjeros!Y39</f>
        <v>105</v>
      </c>
      <c r="Z39" s="25">
        <f>+españoles!Z39+extranjeros!Z39</f>
        <v>63</v>
      </c>
      <c r="AA39" s="25">
        <f>+españoles!AA39+extranjeros!AA39</f>
        <v>103</v>
      </c>
      <c r="AB39" s="25">
        <f>+españoles!AB39+extranjeros!AB39</f>
        <v>193</v>
      </c>
      <c r="AC39" s="25">
        <f>+españoles!AC39+extranjeros!AC39</f>
        <v>110</v>
      </c>
      <c r="AD39" s="25">
        <f>+españoles!AD39+extranjeros!AD39</f>
        <v>182</v>
      </c>
      <c r="AE39" s="25">
        <f>+españoles!AE39+extranjeros!AE39</f>
        <v>2734</v>
      </c>
      <c r="AF39" s="25">
        <f>+españoles!AF39+extranjeros!AF39</f>
        <v>730</v>
      </c>
      <c r="AG39" s="25">
        <f>+españoles!AG39+extranjeros!AG39</f>
        <v>365</v>
      </c>
      <c r="AH39" s="25">
        <f>+españoles!AH39+extranjeros!AH39</f>
        <v>158</v>
      </c>
      <c r="AI39" s="25">
        <f>+españoles!AI39+extranjeros!AI39</f>
        <v>190</v>
      </c>
      <c r="AJ39" s="25">
        <f>+españoles!AJ39+extranjeros!AJ39</f>
        <v>39</v>
      </c>
      <c r="AK39" s="25">
        <f>+españoles!AK39+extranjeros!AK39</f>
        <v>27296</v>
      </c>
      <c r="AL39" s="25">
        <f>+españoles!AL39+extranjeros!AL39</f>
        <v>1293</v>
      </c>
      <c r="AM39" s="25">
        <f>+españoles!AM39+extranjeros!AM39</f>
        <v>59</v>
      </c>
      <c r="AN39" s="25">
        <f>+españoles!AN39+extranjeros!AN39</f>
        <v>127</v>
      </c>
      <c r="AO39" s="25">
        <f>+españoles!AO39+extranjeros!AO39</f>
        <v>2429</v>
      </c>
      <c r="AP39" s="25">
        <f>+españoles!AP39+extranjeros!AP39</f>
        <v>36</v>
      </c>
      <c r="AQ39" s="25">
        <f>+españoles!AQ39+extranjeros!AQ39</f>
        <v>814</v>
      </c>
      <c r="AR39" s="25">
        <f>+españoles!AR39+extranjeros!AR39</f>
        <v>24</v>
      </c>
      <c r="AS39" s="25">
        <f>+españoles!AS39+extranjeros!AS39</f>
        <v>191</v>
      </c>
      <c r="AT39" s="25">
        <f>+españoles!AT39+extranjeros!AT39</f>
        <v>14</v>
      </c>
      <c r="AU39" s="25">
        <f>+españoles!AU39+extranjeros!AU39</f>
        <v>194</v>
      </c>
      <c r="AV39" s="25">
        <f>+españoles!AV39+extranjeros!AV39</f>
        <v>707</v>
      </c>
      <c r="AW39" s="25">
        <f>+españoles!AW39+extranjeros!AW39</f>
        <v>178</v>
      </c>
      <c r="AX39" s="25">
        <f>+españoles!AX39+extranjeros!AX39</f>
        <v>314</v>
      </c>
      <c r="AY39" s="25">
        <f>+españoles!AY39+extranjeros!AY39</f>
        <v>36</v>
      </c>
      <c r="AZ39" s="25">
        <f>+españoles!AZ39+extranjeros!AZ39</f>
        <v>223</v>
      </c>
      <c r="BA39" s="25">
        <f>+españoles!BA39+extranjeros!BA39</f>
        <v>56</v>
      </c>
      <c r="BB39" s="26">
        <f>+españoles!BB39+extranjeros!BB39</f>
        <v>313</v>
      </c>
    </row>
    <row r="40" spans="1:54" ht="12">
      <c r="A40" s="5" t="s">
        <v>48</v>
      </c>
      <c r="B40" s="19">
        <f t="shared" si="1"/>
        <v>24422</v>
      </c>
      <c r="C40" s="24">
        <f>+españoles!C40+extranjeros!C40</f>
        <v>46</v>
      </c>
      <c r="D40" s="25">
        <f>+españoles!D40+extranjeros!D40</f>
        <v>21</v>
      </c>
      <c r="E40" s="25">
        <f>+españoles!E40+extranjeros!E40</f>
        <v>189</v>
      </c>
      <c r="F40" s="25">
        <f>+españoles!F40+extranjeros!F40</f>
        <v>43</v>
      </c>
      <c r="G40" s="25">
        <f>+españoles!G40+extranjeros!G40</f>
        <v>201</v>
      </c>
      <c r="H40" s="25">
        <f>+españoles!H40+extranjeros!H40</f>
        <v>18</v>
      </c>
      <c r="I40" s="25">
        <f>+españoles!I40+extranjeros!I40</f>
        <v>34</v>
      </c>
      <c r="J40" s="25">
        <f>+españoles!J40+extranjeros!J40</f>
        <v>436</v>
      </c>
      <c r="K40" s="25">
        <f>+españoles!K40+extranjeros!K40</f>
        <v>556</v>
      </c>
      <c r="L40" s="25">
        <f>+españoles!L40+extranjeros!L40</f>
        <v>39</v>
      </c>
      <c r="M40" s="25">
        <f>+españoles!M40+extranjeros!M40</f>
        <v>20</v>
      </c>
      <c r="N40" s="25">
        <f>+españoles!N40+extranjeros!N40</f>
        <v>113</v>
      </c>
      <c r="O40" s="25">
        <f>+españoles!O40+extranjeros!O40</f>
        <v>80</v>
      </c>
      <c r="P40" s="25">
        <f>+españoles!P40+extranjeros!P40</f>
        <v>49</v>
      </c>
      <c r="Q40" s="25">
        <f>+españoles!Q40+extranjeros!Q40</f>
        <v>31</v>
      </c>
      <c r="R40" s="25">
        <f>+españoles!R40+extranjeros!R40</f>
        <v>25</v>
      </c>
      <c r="S40" s="25">
        <f>+españoles!S40+extranjeros!S40</f>
        <v>1979</v>
      </c>
      <c r="T40" s="25">
        <f>+españoles!T40+extranjeros!T40</f>
        <v>15</v>
      </c>
      <c r="U40" s="25">
        <f>+españoles!U40+extranjeros!U40</f>
        <v>68</v>
      </c>
      <c r="V40" s="25">
        <f>+españoles!V40+extranjeros!V40</f>
        <v>24</v>
      </c>
      <c r="W40" s="25">
        <f>+españoles!W40+extranjeros!W40</f>
        <v>51</v>
      </c>
      <c r="X40" s="25">
        <f>+españoles!X40+extranjeros!X40</f>
        <v>85</v>
      </c>
      <c r="Y40" s="25">
        <f>+españoles!Y40+extranjeros!Y40</f>
        <v>36</v>
      </c>
      <c r="Z40" s="25">
        <f>+españoles!Z40+extranjeros!Z40</f>
        <v>28</v>
      </c>
      <c r="AA40" s="25">
        <f>+españoles!AA40+extranjeros!AA40</f>
        <v>20</v>
      </c>
      <c r="AB40" s="25">
        <f>+españoles!AB40+extranjeros!AB40</f>
        <v>175</v>
      </c>
      <c r="AC40" s="25">
        <f>+españoles!AC40+extranjeros!AC40</f>
        <v>42</v>
      </c>
      <c r="AD40" s="25">
        <f>+españoles!AD40+extranjeros!AD40</f>
        <v>401</v>
      </c>
      <c r="AE40" s="25">
        <f>+españoles!AE40+extranjeros!AE40</f>
        <v>1411</v>
      </c>
      <c r="AF40" s="25">
        <f>+españoles!AF40+extranjeros!AF40</f>
        <v>121</v>
      </c>
      <c r="AG40" s="25">
        <f>+españoles!AG40+extranjeros!AG40</f>
        <v>134</v>
      </c>
      <c r="AH40" s="25">
        <f>+españoles!AH40+extranjeros!AH40</f>
        <v>103</v>
      </c>
      <c r="AI40" s="25">
        <f>+españoles!AI40+extranjeros!AI40</f>
        <v>898</v>
      </c>
      <c r="AJ40" s="25">
        <f>+españoles!AJ40+extranjeros!AJ40</f>
        <v>21</v>
      </c>
      <c r="AK40" s="25">
        <f>+españoles!AK40+extranjeros!AK40</f>
        <v>610</v>
      </c>
      <c r="AL40" s="25">
        <f>+españoles!AL40+extranjeros!AL40</f>
        <v>14861</v>
      </c>
      <c r="AM40" s="25">
        <f>+españoles!AM40+extranjeros!AM40</f>
        <v>31</v>
      </c>
      <c r="AN40" s="25">
        <f>+españoles!AN40+extranjeros!AN40</f>
        <v>60</v>
      </c>
      <c r="AO40" s="25">
        <f>+españoles!AO40+extranjeros!AO40</f>
        <v>392</v>
      </c>
      <c r="AP40" s="25">
        <f>+españoles!AP40+extranjeros!AP40</f>
        <v>19</v>
      </c>
      <c r="AQ40" s="25">
        <f>+españoles!AQ40+extranjeros!AQ40</f>
        <v>124</v>
      </c>
      <c r="AR40" s="25">
        <f>+españoles!AR40+extranjeros!AR40</f>
        <v>9</v>
      </c>
      <c r="AS40" s="25">
        <f>+españoles!AS40+extranjeros!AS40</f>
        <v>97</v>
      </c>
      <c r="AT40" s="25">
        <f>+españoles!AT40+extranjeros!AT40</f>
        <v>10</v>
      </c>
      <c r="AU40" s="25">
        <f>+españoles!AU40+extranjeros!AU40</f>
        <v>59</v>
      </c>
      <c r="AV40" s="25">
        <f>+españoles!AV40+extranjeros!AV40</f>
        <v>223</v>
      </c>
      <c r="AW40" s="25">
        <f>+españoles!AW40+extranjeros!AW40</f>
        <v>78</v>
      </c>
      <c r="AX40" s="25">
        <f>+españoles!AX40+extranjeros!AX40</f>
        <v>143</v>
      </c>
      <c r="AY40" s="25">
        <f>+españoles!AY40+extranjeros!AY40</f>
        <v>79</v>
      </c>
      <c r="AZ40" s="25">
        <f>+españoles!AZ40+extranjeros!AZ40</f>
        <v>97</v>
      </c>
      <c r="BA40" s="25">
        <f>+españoles!BA40+extranjeros!BA40</f>
        <v>10</v>
      </c>
      <c r="BB40" s="26">
        <f>+españoles!BB40+extranjeros!BB40</f>
        <v>7</v>
      </c>
    </row>
    <row r="41" spans="1:54" ht="12">
      <c r="A41" s="5" t="s">
        <v>1</v>
      </c>
      <c r="B41" s="19">
        <f t="shared" si="1"/>
        <v>11243</v>
      </c>
      <c r="C41" s="24">
        <f>+españoles!C41+extranjeros!C41</f>
        <v>459</v>
      </c>
      <c r="D41" s="25">
        <f>+españoles!D41+extranjeros!D41</f>
        <v>32</v>
      </c>
      <c r="E41" s="25">
        <f>+españoles!E41+extranjeros!E41</f>
        <v>172</v>
      </c>
      <c r="F41" s="25">
        <f>+españoles!F41+extranjeros!F41</f>
        <v>33</v>
      </c>
      <c r="G41" s="25">
        <f>+españoles!G41+extranjeros!G41</f>
        <v>112</v>
      </c>
      <c r="H41" s="25">
        <f>+españoles!H41+extranjeros!H41</f>
        <v>9</v>
      </c>
      <c r="I41" s="25">
        <f>+españoles!I41+extranjeros!I41</f>
        <v>26</v>
      </c>
      <c r="J41" s="25">
        <f>+españoles!J41+extranjeros!J41</f>
        <v>89</v>
      </c>
      <c r="K41" s="25">
        <f>+españoles!K41+extranjeros!K41</f>
        <v>377</v>
      </c>
      <c r="L41" s="25">
        <f>+españoles!L41+extranjeros!L41</f>
        <v>264</v>
      </c>
      <c r="M41" s="25">
        <f>+españoles!M41+extranjeros!M41</f>
        <v>38</v>
      </c>
      <c r="N41" s="25">
        <f>+españoles!N41+extranjeros!N41</f>
        <v>35</v>
      </c>
      <c r="O41" s="25">
        <f>+españoles!O41+extranjeros!O41</f>
        <v>140</v>
      </c>
      <c r="P41" s="25">
        <f>+españoles!P41+extranjeros!P41</f>
        <v>41</v>
      </c>
      <c r="Q41" s="25">
        <f>+españoles!Q41+extranjeros!Q41</f>
        <v>28</v>
      </c>
      <c r="R41" s="25">
        <f>+españoles!R41+extranjeros!R41</f>
        <v>24</v>
      </c>
      <c r="S41" s="25">
        <f>+españoles!S41+extranjeros!S41</f>
        <v>71</v>
      </c>
      <c r="T41" s="25">
        <f>+españoles!T41+extranjeros!T41</f>
        <v>8</v>
      </c>
      <c r="U41" s="25">
        <f>+españoles!U41+extranjeros!U41</f>
        <v>48</v>
      </c>
      <c r="V41" s="25">
        <f>+españoles!V41+extranjeros!V41</f>
        <v>22</v>
      </c>
      <c r="W41" s="25">
        <f>+españoles!W41+extranjeros!W41</f>
        <v>30</v>
      </c>
      <c r="X41" s="25">
        <f>+españoles!X41+extranjeros!X41</f>
        <v>204</v>
      </c>
      <c r="Y41" s="25">
        <f>+españoles!Y41+extranjeros!Y41</f>
        <v>19</v>
      </c>
      <c r="Z41" s="25">
        <f>+españoles!Z41+extranjeros!Z41</f>
        <v>52</v>
      </c>
      <c r="AA41" s="25">
        <f>+españoles!AA41+extranjeros!AA41</f>
        <v>41</v>
      </c>
      <c r="AB41" s="25">
        <f>+españoles!AB41+extranjeros!AB41</f>
        <v>73</v>
      </c>
      <c r="AC41" s="25">
        <f>+españoles!AC41+extranjeros!AC41</f>
        <v>64</v>
      </c>
      <c r="AD41" s="25">
        <f>+españoles!AD41+extranjeros!AD41</f>
        <v>28</v>
      </c>
      <c r="AE41" s="25">
        <f>+españoles!AE41+extranjeros!AE41</f>
        <v>614</v>
      </c>
      <c r="AF41" s="25">
        <f>+españoles!AF41+extranjeros!AF41</f>
        <v>78</v>
      </c>
      <c r="AG41" s="25">
        <f>+españoles!AG41+extranjeros!AG41</f>
        <v>117</v>
      </c>
      <c r="AH41" s="25">
        <f>+españoles!AH41+extranjeros!AH41</f>
        <v>955</v>
      </c>
      <c r="AI41" s="25">
        <f>+españoles!AI41+extranjeros!AI41</f>
        <v>56</v>
      </c>
      <c r="AJ41" s="25">
        <f>+españoles!AJ41+extranjeros!AJ41</f>
        <v>40</v>
      </c>
      <c r="AK41" s="25">
        <f>+españoles!AK41+extranjeros!AK41</f>
        <v>58</v>
      </c>
      <c r="AL41" s="25">
        <f>+españoles!AL41+extranjeros!AL41</f>
        <v>51</v>
      </c>
      <c r="AM41" s="25">
        <f>+españoles!AM41+extranjeros!AM41</f>
        <v>5509</v>
      </c>
      <c r="AN41" s="25">
        <f>+españoles!AN41+extranjeros!AN41</f>
        <v>55</v>
      </c>
      <c r="AO41" s="25">
        <f>+españoles!AO41+extranjeros!AO41</f>
        <v>47</v>
      </c>
      <c r="AP41" s="25">
        <f>+españoles!AP41+extranjeros!AP41</f>
        <v>5</v>
      </c>
      <c r="AQ41" s="25">
        <f>+españoles!AQ41+extranjeros!AQ41</f>
        <v>42</v>
      </c>
      <c r="AR41" s="25">
        <f>+españoles!AR41+extranjeros!AR41</f>
        <v>57</v>
      </c>
      <c r="AS41" s="25">
        <f>+españoles!AS41+extranjeros!AS41</f>
        <v>60</v>
      </c>
      <c r="AT41" s="25">
        <f>+españoles!AT41+extranjeros!AT41</f>
        <v>11</v>
      </c>
      <c r="AU41" s="25">
        <f>+españoles!AU41+extranjeros!AU41</f>
        <v>51</v>
      </c>
      <c r="AV41" s="25">
        <f>+españoles!AV41+extranjeros!AV41</f>
        <v>192</v>
      </c>
      <c r="AW41" s="25">
        <f>+españoles!AW41+extranjeros!AW41</f>
        <v>54</v>
      </c>
      <c r="AX41" s="25">
        <f>+españoles!AX41+extranjeros!AX41</f>
        <v>306</v>
      </c>
      <c r="AY41" s="25">
        <f>+españoles!AY41+extranjeros!AY41</f>
        <v>28</v>
      </c>
      <c r="AZ41" s="25">
        <f>+españoles!AZ41+extranjeros!AZ41</f>
        <v>303</v>
      </c>
      <c r="BA41" s="25">
        <f>+españoles!BA41+extranjeros!BA41</f>
        <v>2</v>
      </c>
      <c r="BB41" s="26">
        <f>+españoles!BB41+extranjeros!BB41</f>
        <v>13</v>
      </c>
    </row>
    <row r="42" spans="1:54" ht="12">
      <c r="A42" s="5" t="s">
        <v>26</v>
      </c>
      <c r="B42" s="19">
        <f t="shared" si="1"/>
        <v>13228</v>
      </c>
      <c r="C42" s="24">
        <f>+españoles!C42+extranjeros!C42</f>
        <v>59</v>
      </c>
      <c r="D42" s="25">
        <f>+españoles!D42+extranjeros!D42</f>
        <v>16</v>
      </c>
      <c r="E42" s="25">
        <f>+españoles!E42+extranjeros!E42</f>
        <v>181</v>
      </c>
      <c r="F42" s="25">
        <f>+españoles!F42+extranjeros!F42</f>
        <v>41</v>
      </c>
      <c r="G42" s="25">
        <f>+españoles!G42+extranjeros!G42</f>
        <v>131</v>
      </c>
      <c r="H42" s="25">
        <f>+españoles!H42+extranjeros!H42</f>
        <v>125</v>
      </c>
      <c r="I42" s="25">
        <f>+españoles!I42+extranjeros!I42</f>
        <v>116</v>
      </c>
      <c r="J42" s="25">
        <f>+españoles!J42+extranjeros!J42</f>
        <v>148</v>
      </c>
      <c r="K42" s="25">
        <f>+españoles!K42+extranjeros!K42</f>
        <v>373</v>
      </c>
      <c r="L42" s="25">
        <f>+españoles!L42+extranjeros!L42</f>
        <v>113</v>
      </c>
      <c r="M42" s="25">
        <f>+españoles!M42+extranjeros!M42</f>
        <v>229</v>
      </c>
      <c r="N42" s="25">
        <f>+españoles!N42+extranjeros!N42</f>
        <v>70</v>
      </c>
      <c r="O42" s="25">
        <f>+españoles!O42+extranjeros!O42</f>
        <v>102</v>
      </c>
      <c r="P42" s="25">
        <f>+españoles!P42+extranjeros!P42</f>
        <v>71</v>
      </c>
      <c r="Q42" s="25">
        <f>+españoles!Q42+extranjeros!Q42</f>
        <v>38</v>
      </c>
      <c r="R42" s="25">
        <f>+españoles!R42+extranjeros!R42</f>
        <v>49</v>
      </c>
      <c r="S42" s="25">
        <f>+españoles!S42+extranjeros!S42</f>
        <v>86</v>
      </c>
      <c r="T42" s="25">
        <f>+españoles!T42+extranjeros!T42</f>
        <v>23</v>
      </c>
      <c r="U42" s="25">
        <f>+españoles!U42+extranjeros!U42</f>
        <v>34</v>
      </c>
      <c r="V42" s="25">
        <f>+españoles!V42+extranjeros!V42</f>
        <v>25</v>
      </c>
      <c r="W42" s="25">
        <f>+españoles!W42+extranjeros!W42</f>
        <v>31</v>
      </c>
      <c r="X42" s="25">
        <f>+españoles!X42+extranjeros!X42</f>
        <v>88</v>
      </c>
      <c r="Y42" s="25">
        <f>+españoles!Y42+extranjeros!Y42</f>
        <v>29</v>
      </c>
      <c r="Z42" s="25">
        <f>+españoles!Z42+extranjeros!Z42</f>
        <v>3</v>
      </c>
      <c r="AA42" s="25">
        <f>+españoles!AA42+extranjeros!AA42</f>
        <v>16</v>
      </c>
      <c r="AB42" s="25">
        <f>+españoles!AB42+extranjeros!AB42</f>
        <v>152</v>
      </c>
      <c r="AC42" s="25">
        <f>+españoles!AC42+extranjeros!AC42</f>
        <v>30</v>
      </c>
      <c r="AD42" s="25">
        <f>+españoles!AD42+extranjeros!AD42</f>
        <v>13</v>
      </c>
      <c r="AE42" s="25">
        <f>+españoles!AE42+extranjeros!AE42</f>
        <v>1726</v>
      </c>
      <c r="AF42" s="25">
        <f>+españoles!AF42+extranjeros!AF42</f>
        <v>106</v>
      </c>
      <c r="AG42" s="25">
        <f>+españoles!AG42+extranjeros!AG42</f>
        <v>63</v>
      </c>
      <c r="AH42" s="25">
        <f>+españoles!AH42+extranjeros!AH42</f>
        <v>86</v>
      </c>
      <c r="AI42" s="25">
        <f>+españoles!AI42+extranjeros!AI42</f>
        <v>40</v>
      </c>
      <c r="AJ42" s="25">
        <f>+españoles!AJ42+extranjeros!AJ42</f>
        <v>41</v>
      </c>
      <c r="AK42" s="25">
        <f>+españoles!AK42+extranjeros!AK42</f>
        <v>153</v>
      </c>
      <c r="AL42" s="25">
        <f>+españoles!AL42+extranjeros!AL42</f>
        <v>57</v>
      </c>
      <c r="AM42" s="25">
        <f>+españoles!AM42+extranjeros!AM42</f>
        <v>44</v>
      </c>
      <c r="AN42" s="25">
        <f>+españoles!AN42+extranjeros!AN42</f>
        <v>7243</v>
      </c>
      <c r="AO42" s="25">
        <f>+españoles!AO42+extranjeros!AO42</f>
        <v>114</v>
      </c>
      <c r="AP42" s="25">
        <f>+españoles!AP42+extranjeros!AP42</f>
        <v>42</v>
      </c>
      <c r="AQ42" s="25">
        <f>+españoles!AQ42+extranjeros!AQ42</f>
        <v>83</v>
      </c>
      <c r="AR42" s="25">
        <f>+españoles!AR42+extranjeros!AR42</f>
        <v>31</v>
      </c>
      <c r="AS42" s="25">
        <f>+españoles!AS42+extranjeros!AS42</f>
        <v>64</v>
      </c>
      <c r="AT42" s="25">
        <f>+españoles!AT42+extranjeros!AT42</f>
        <v>6</v>
      </c>
      <c r="AU42" s="25">
        <f>+españoles!AU42+extranjeros!AU42</f>
        <v>95</v>
      </c>
      <c r="AV42" s="25">
        <f>+españoles!AV42+extranjeros!AV42</f>
        <v>146</v>
      </c>
      <c r="AW42" s="25">
        <f>+españoles!AW42+extranjeros!AW42</f>
        <v>283</v>
      </c>
      <c r="AX42" s="25">
        <f>+españoles!AX42+extranjeros!AX42</f>
        <v>103</v>
      </c>
      <c r="AY42" s="25">
        <f>+españoles!AY42+extranjeros!AY42</f>
        <v>211</v>
      </c>
      <c r="AZ42" s="25">
        <f>+españoles!AZ42+extranjeros!AZ42</f>
        <v>83</v>
      </c>
      <c r="BA42" s="25">
        <f>+españoles!BA42+extranjeros!BA42</f>
        <v>0</v>
      </c>
      <c r="BB42" s="26">
        <f>+españoles!BB42+extranjeros!BB42</f>
        <v>16</v>
      </c>
    </row>
    <row r="43" spans="1:54" ht="12">
      <c r="A43" s="5" t="s">
        <v>57</v>
      </c>
      <c r="B43" s="19">
        <f t="shared" si="1"/>
        <v>44083</v>
      </c>
      <c r="C43" s="24">
        <f>+españoles!C43+extranjeros!C43</f>
        <v>71</v>
      </c>
      <c r="D43" s="25">
        <f>+españoles!D43+extranjeros!D43</f>
        <v>52</v>
      </c>
      <c r="E43" s="25">
        <f>+españoles!E43+extranjeros!E43</f>
        <v>395</v>
      </c>
      <c r="F43" s="25">
        <f>+españoles!F43+extranjeros!F43</f>
        <v>122</v>
      </c>
      <c r="G43" s="25">
        <f>+españoles!G43+extranjeros!G43</f>
        <v>461</v>
      </c>
      <c r="H43" s="25">
        <f>+españoles!H43+extranjeros!H43</f>
        <v>35</v>
      </c>
      <c r="I43" s="25">
        <f>+españoles!I43+extranjeros!I43</f>
        <v>112</v>
      </c>
      <c r="J43" s="25">
        <f>+españoles!J43+extranjeros!J43</f>
        <v>598</v>
      </c>
      <c r="K43" s="25">
        <f>+españoles!K43+extranjeros!K43</f>
        <v>1144</v>
      </c>
      <c r="L43" s="25">
        <f>+españoles!L43+extranjeros!L43</f>
        <v>55</v>
      </c>
      <c r="M43" s="25">
        <f>+españoles!M43+extranjeros!M43</f>
        <v>58</v>
      </c>
      <c r="N43" s="25">
        <f>+españoles!N43+extranjeros!N43</f>
        <v>481</v>
      </c>
      <c r="O43" s="25">
        <f>+españoles!O43+extranjeros!O43</f>
        <v>190</v>
      </c>
      <c r="P43" s="25">
        <f>+españoles!P43+extranjeros!P43</f>
        <v>103</v>
      </c>
      <c r="Q43" s="25">
        <f>+españoles!Q43+extranjeros!Q43</f>
        <v>82</v>
      </c>
      <c r="R43" s="25">
        <f>+españoles!R43+extranjeros!R43</f>
        <v>171</v>
      </c>
      <c r="S43" s="25">
        <f>+españoles!S43+extranjeros!S43</f>
        <v>584</v>
      </c>
      <c r="T43" s="25">
        <f>+españoles!T43+extranjeros!T43</f>
        <v>17</v>
      </c>
      <c r="U43" s="25">
        <f>+españoles!U43+extranjeros!U43</f>
        <v>188</v>
      </c>
      <c r="V43" s="25">
        <f>+españoles!V43+extranjeros!V43</f>
        <v>201</v>
      </c>
      <c r="W43" s="25">
        <f>+españoles!W43+extranjeros!W43</f>
        <v>61</v>
      </c>
      <c r="X43" s="25">
        <f>+españoles!X43+extranjeros!X43</f>
        <v>102</v>
      </c>
      <c r="Y43" s="25">
        <f>+españoles!Y43+extranjeros!Y43</f>
        <v>102</v>
      </c>
      <c r="Z43" s="25">
        <f>+españoles!Z43+extranjeros!Z43</f>
        <v>49</v>
      </c>
      <c r="AA43" s="25">
        <f>+españoles!AA43+extranjeros!AA43</f>
        <v>55</v>
      </c>
      <c r="AB43" s="25">
        <f>+españoles!AB43+extranjeros!AB43</f>
        <v>154</v>
      </c>
      <c r="AC43" s="25">
        <f>+españoles!AC43+extranjeros!AC43</f>
        <v>80</v>
      </c>
      <c r="AD43" s="25">
        <f>+españoles!AD43+extranjeros!AD43</f>
        <v>88</v>
      </c>
      <c r="AE43" s="25">
        <f>+españoles!AE43+extranjeros!AE43</f>
        <v>2028</v>
      </c>
      <c r="AF43" s="25">
        <f>+españoles!AF43+extranjeros!AF43</f>
        <v>539</v>
      </c>
      <c r="AG43" s="25">
        <f>+españoles!AG43+extranjeros!AG43</f>
        <v>206</v>
      </c>
      <c r="AH43" s="25">
        <f>+españoles!AH43+extranjeros!AH43</f>
        <v>103</v>
      </c>
      <c r="AI43" s="25">
        <f>+españoles!AI43+extranjeros!AI43</f>
        <v>133</v>
      </c>
      <c r="AJ43" s="25">
        <f>+españoles!AJ43+extranjeros!AJ43</f>
        <v>31</v>
      </c>
      <c r="AK43" s="25">
        <f>+españoles!AK43+extranjeros!AK43</f>
        <v>2099</v>
      </c>
      <c r="AL43" s="25">
        <f>+españoles!AL43+extranjeros!AL43</f>
        <v>588</v>
      </c>
      <c r="AM43" s="25">
        <f>+españoles!AM43+extranjeros!AM43</f>
        <v>70</v>
      </c>
      <c r="AN43" s="25">
        <f>+españoles!AN43+extranjeros!AN43</f>
        <v>107</v>
      </c>
      <c r="AO43" s="25">
        <f>+españoles!AO43+extranjeros!AO43</f>
        <v>30025</v>
      </c>
      <c r="AP43" s="25">
        <f>+españoles!AP43+extranjeros!AP43</f>
        <v>21</v>
      </c>
      <c r="AQ43" s="25">
        <f>+españoles!AQ43+extranjeros!AQ43</f>
        <v>674</v>
      </c>
      <c r="AR43" s="25">
        <f>+españoles!AR43+extranjeros!AR43</f>
        <v>17</v>
      </c>
      <c r="AS43" s="25">
        <f>+españoles!AS43+extranjeros!AS43</f>
        <v>116</v>
      </c>
      <c r="AT43" s="25">
        <f>+españoles!AT43+extranjeros!AT43</f>
        <v>19</v>
      </c>
      <c r="AU43" s="25">
        <f>+españoles!AU43+extranjeros!AU43</f>
        <v>161</v>
      </c>
      <c r="AV43" s="25">
        <f>+españoles!AV43+extranjeros!AV43</f>
        <v>599</v>
      </c>
      <c r="AW43" s="25">
        <f>+españoles!AW43+extranjeros!AW43</f>
        <v>126</v>
      </c>
      <c r="AX43" s="25">
        <f>+españoles!AX43+extranjeros!AX43</f>
        <v>188</v>
      </c>
      <c r="AY43" s="25">
        <f>+españoles!AY43+extranjeros!AY43</f>
        <v>44</v>
      </c>
      <c r="AZ43" s="25">
        <f>+españoles!AZ43+extranjeros!AZ43</f>
        <v>197</v>
      </c>
      <c r="BA43" s="25">
        <f>+españoles!BA43+extranjeros!BA43</f>
        <v>58</v>
      </c>
      <c r="BB43" s="26">
        <f>+españoles!BB43+extranjeros!BB43</f>
        <v>123</v>
      </c>
    </row>
    <row r="44" spans="1:54" ht="12">
      <c r="A44" s="5" t="s">
        <v>27</v>
      </c>
      <c r="B44" s="19">
        <f t="shared" si="1"/>
        <v>7011</v>
      </c>
      <c r="C44" s="24">
        <f>+españoles!C44+extranjeros!C44</f>
        <v>18</v>
      </c>
      <c r="D44" s="25">
        <f>+españoles!D44+extranjeros!D44</f>
        <v>7</v>
      </c>
      <c r="E44" s="25">
        <f>+españoles!E44+extranjeros!E44</f>
        <v>83</v>
      </c>
      <c r="F44" s="25">
        <f>+españoles!F44+extranjeros!F44</f>
        <v>15</v>
      </c>
      <c r="G44" s="25">
        <f>+españoles!G44+extranjeros!G44</f>
        <v>62</v>
      </c>
      <c r="H44" s="25">
        <f>+españoles!H44+extranjeros!H44</f>
        <v>113</v>
      </c>
      <c r="I44" s="25">
        <f>+españoles!I44+extranjeros!I44</f>
        <v>32</v>
      </c>
      <c r="J44" s="25">
        <f>+españoles!J44+extranjeros!J44</f>
        <v>52</v>
      </c>
      <c r="K44" s="25">
        <f>+españoles!K44+extranjeros!K44</f>
        <v>135</v>
      </c>
      <c r="L44" s="25">
        <f>+españoles!L44+extranjeros!L44</f>
        <v>119</v>
      </c>
      <c r="M44" s="25">
        <f>+españoles!M44+extranjeros!M44</f>
        <v>35</v>
      </c>
      <c r="N44" s="25">
        <f>+españoles!N44+extranjeros!N44</f>
        <v>34</v>
      </c>
      <c r="O44" s="25">
        <f>+españoles!O44+extranjeros!O44</f>
        <v>40</v>
      </c>
      <c r="P44" s="25">
        <f>+españoles!P44+extranjeros!P44</f>
        <v>32</v>
      </c>
      <c r="Q44" s="25">
        <f>+españoles!Q44+extranjeros!Q44</f>
        <v>19</v>
      </c>
      <c r="R44" s="25">
        <f>+españoles!R44+extranjeros!R44</f>
        <v>18</v>
      </c>
      <c r="S44" s="25">
        <f>+españoles!S44+extranjeros!S44</f>
        <v>26</v>
      </c>
      <c r="T44" s="25">
        <f>+españoles!T44+extranjeros!T44</f>
        <v>7</v>
      </c>
      <c r="U44" s="25">
        <f>+españoles!U44+extranjeros!U44</f>
        <v>11</v>
      </c>
      <c r="V44" s="25">
        <f>+españoles!V44+extranjeros!V44</f>
        <v>28</v>
      </c>
      <c r="W44" s="25">
        <f>+españoles!W44+extranjeros!W44</f>
        <v>60</v>
      </c>
      <c r="X44" s="25">
        <f>+españoles!X44+extranjeros!X44</f>
        <v>26</v>
      </c>
      <c r="Y44" s="25">
        <f>+españoles!Y44+extranjeros!Y44</f>
        <v>6</v>
      </c>
      <c r="Z44" s="25">
        <f>+españoles!Z44+extranjeros!Z44</f>
        <v>21</v>
      </c>
      <c r="AA44" s="25">
        <f>+españoles!AA44+extranjeros!AA44</f>
        <v>10</v>
      </c>
      <c r="AB44" s="25">
        <f>+españoles!AB44+extranjeros!AB44</f>
        <v>52</v>
      </c>
      <c r="AC44" s="25">
        <f>+españoles!AC44+extranjeros!AC44</f>
        <v>31</v>
      </c>
      <c r="AD44" s="25">
        <f>+españoles!AD44+extranjeros!AD44</f>
        <v>10</v>
      </c>
      <c r="AE44" s="25">
        <f>+españoles!AE44+extranjeros!AE44</f>
        <v>1800</v>
      </c>
      <c r="AF44" s="25">
        <f>+españoles!AF44+extranjeros!AF44</f>
        <v>36</v>
      </c>
      <c r="AG44" s="25">
        <f>+españoles!AG44+extranjeros!AG44</f>
        <v>50</v>
      </c>
      <c r="AH44" s="25">
        <f>+españoles!AH44+extranjeros!AH44</f>
        <v>39</v>
      </c>
      <c r="AI44" s="25">
        <f>+españoles!AI44+extranjeros!AI44</f>
        <v>5</v>
      </c>
      <c r="AJ44" s="25">
        <f>+españoles!AJ44+extranjeros!AJ44</f>
        <v>36</v>
      </c>
      <c r="AK44" s="25">
        <f>+españoles!AK44+extranjeros!AK44</f>
        <v>35</v>
      </c>
      <c r="AL44" s="25">
        <f>+españoles!AL44+extranjeros!AL44</f>
        <v>31</v>
      </c>
      <c r="AM44" s="25">
        <f>+españoles!AM44+extranjeros!AM44</f>
        <v>19</v>
      </c>
      <c r="AN44" s="25">
        <f>+españoles!AN44+extranjeros!AN44</f>
        <v>73</v>
      </c>
      <c r="AO44" s="25">
        <f>+españoles!AO44+extranjeros!AO44</f>
        <v>17</v>
      </c>
      <c r="AP44" s="25">
        <f>+españoles!AP44+extranjeros!AP44</f>
        <v>2906</v>
      </c>
      <c r="AQ44" s="25">
        <f>+españoles!AQ44+extranjeros!AQ44</f>
        <v>22</v>
      </c>
      <c r="AR44" s="25">
        <f>+españoles!AR44+extranjeros!AR44</f>
        <v>35</v>
      </c>
      <c r="AS44" s="25">
        <f>+españoles!AS44+extranjeros!AS44</f>
        <v>48</v>
      </c>
      <c r="AT44" s="25">
        <f>+españoles!AT44+extranjeros!AT44</f>
        <v>6</v>
      </c>
      <c r="AU44" s="25">
        <f>+españoles!AU44+extranjeros!AU44</f>
        <v>86</v>
      </c>
      <c r="AV44" s="25">
        <f>+españoles!AV44+extranjeros!AV44</f>
        <v>115</v>
      </c>
      <c r="AW44" s="25">
        <f>+españoles!AW44+extranjeros!AW44</f>
        <v>391</v>
      </c>
      <c r="AX44" s="25">
        <f>+españoles!AX44+extranjeros!AX44</f>
        <v>41</v>
      </c>
      <c r="AY44" s="25">
        <f>+españoles!AY44+extranjeros!AY44</f>
        <v>31</v>
      </c>
      <c r="AZ44" s="25">
        <f>+españoles!AZ44+extranjeros!AZ44</f>
        <v>71</v>
      </c>
      <c r="BA44" s="25">
        <f>+españoles!BA44+extranjeros!BA44</f>
        <v>10</v>
      </c>
      <c r="BB44" s="26">
        <f>+españoles!BB44+extranjeros!BB44</f>
        <v>6</v>
      </c>
    </row>
    <row r="45" spans="1:54" ht="12">
      <c r="A45" s="5" t="s">
        <v>18</v>
      </c>
      <c r="B45" s="19">
        <f t="shared" si="1"/>
        <v>45620</v>
      </c>
      <c r="C45" s="24">
        <f>+españoles!C45+extranjeros!C45</f>
        <v>56</v>
      </c>
      <c r="D45" s="25">
        <f>+españoles!D45+extranjeros!D45</f>
        <v>57</v>
      </c>
      <c r="E45" s="25">
        <f>+españoles!E45+extranjeros!E45</f>
        <v>353</v>
      </c>
      <c r="F45" s="25">
        <f>+españoles!F45+extranjeros!F45</f>
        <v>217</v>
      </c>
      <c r="G45" s="25">
        <f>+españoles!G45+extranjeros!G45</f>
        <v>131</v>
      </c>
      <c r="H45" s="25">
        <f>+españoles!H45+extranjeros!H45</f>
        <v>15</v>
      </c>
      <c r="I45" s="25">
        <f>+españoles!I45+extranjeros!I45</f>
        <v>526</v>
      </c>
      <c r="J45" s="25">
        <f>+españoles!J45+extranjeros!J45</f>
        <v>914</v>
      </c>
      <c r="K45" s="25">
        <f>+españoles!K45+extranjeros!K45</f>
        <v>1268</v>
      </c>
      <c r="L45" s="25">
        <f>+españoles!L45+extranjeros!L45</f>
        <v>25</v>
      </c>
      <c r="M45" s="25">
        <f>+españoles!M45+extranjeros!M45</f>
        <v>112</v>
      </c>
      <c r="N45" s="25">
        <f>+españoles!N45+extranjeros!N45</f>
        <v>1882</v>
      </c>
      <c r="O45" s="25">
        <f>+españoles!O45+extranjeros!O45</f>
        <v>78</v>
      </c>
      <c r="P45" s="25">
        <f>+españoles!P45+extranjeros!P45</f>
        <v>115</v>
      </c>
      <c r="Q45" s="25">
        <f>+españoles!Q45+extranjeros!Q45</f>
        <v>119</v>
      </c>
      <c r="R45" s="25">
        <f>+españoles!R45+extranjeros!R45</f>
        <v>891</v>
      </c>
      <c r="S45" s="25">
        <f>+españoles!S45+extranjeros!S45</f>
        <v>135</v>
      </c>
      <c r="T45" s="25">
        <f>+españoles!T45+extranjeros!T45</f>
        <v>27</v>
      </c>
      <c r="U45" s="25">
        <f>+españoles!U45+extranjeros!U45</f>
        <v>163</v>
      </c>
      <c r="V45" s="25">
        <f>+españoles!V45+extranjeros!V45</f>
        <v>434</v>
      </c>
      <c r="W45" s="25">
        <f>+españoles!W45+extranjeros!W45</f>
        <v>63</v>
      </c>
      <c r="X45" s="25">
        <f>+españoles!X45+extranjeros!X45</f>
        <v>83</v>
      </c>
      <c r="Y45" s="25">
        <f>+españoles!Y45+extranjeros!Y45</f>
        <v>1459</v>
      </c>
      <c r="Z45" s="25">
        <f>+españoles!Z45+extranjeros!Z45</f>
        <v>37</v>
      </c>
      <c r="AA45" s="25">
        <f>+españoles!AA45+extranjeros!AA45</f>
        <v>261</v>
      </c>
      <c r="AB45" s="25">
        <f>+españoles!AB45+extranjeros!AB45</f>
        <v>71</v>
      </c>
      <c r="AC45" s="25">
        <f>+españoles!AC45+extranjeros!AC45</f>
        <v>93</v>
      </c>
      <c r="AD45" s="25">
        <f>+españoles!AD45+extranjeros!AD45</f>
        <v>32</v>
      </c>
      <c r="AE45" s="25">
        <f>+españoles!AE45+extranjeros!AE45</f>
        <v>2062</v>
      </c>
      <c r="AF45" s="25">
        <f>+españoles!AF45+extranjeros!AF45</f>
        <v>1510</v>
      </c>
      <c r="AG45" s="25">
        <f>+españoles!AG45+extranjeros!AG45</f>
        <v>307</v>
      </c>
      <c r="AH45" s="25">
        <f>+españoles!AH45+extranjeros!AH45</f>
        <v>104</v>
      </c>
      <c r="AI45" s="25">
        <f>+españoles!AI45+extranjeros!AI45</f>
        <v>26</v>
      </c>
      <c r="AJ45" s="25">
        <f>+españoles!AJ45+extranjeros!AJ45</f>
        <v>13</v>
      </c>
      <c r="AK45" s="25">
        <f>+españoles!AK45+extranjeros!AK45</f>
        <v>550</v>
      </c>
      <c r="AL45" s="25">
        <f>+españoles!AL45+extranjeros!AL45</f>
        <v>85</v>
      </c>
      <c r="AM45" s="25">
        <f>+españoles!AM45+extranjeros!AM45</f>
        <v>41</v>
      </c>
      <c r="AN45" s="25">
        <f>+españoles!AN45+extranjeros!AN45</f>
        <v>57</v>
      </c>
      <c r="AO45" s="25">
        <f>+españoles!AO45+extranjeros!AO45</f>
        <v>458</v>
      </c>
      <c r="AP45" s="25">
        <f>+españoles!AP45+extranjeros!AP45</f>
        <v>33</v>
      </c>
      <c r="AQ45" s="25">
        <f>+españoles!AQ45+extranjeros!AQ45</f>
        <v>29372</v>
      </c>
      <c r="AR45" s="25">
        <f>+españoles!AR45+extranjeros!AR45</f>
        <v>16</v>
      </c>
      <c r="AS45" s="25">
        <f>+españoles!AS45+extranjeros!AS45</f>
        <v>167</v>
      </c>
      <c r="AT45" s="25">
        <f>+españoles!AT45+extranjeros!AT45</f>
        <v>17</v>
      </c>
      <c r="AU45" s="25">
        <f>+españoles!AU45+extranjeros!AU45</f>
        <v>150</v>
      </c>
      <c r="AV45" s="25">
        <f>+españoles!AV45+extranjeros!AV45</f>
        <v>452</v>
      </c>
      <c r="AW45" s="25">
        <f>+españoles!AW45+extranjeros!AW45</f>
        <v>67</v>
      </c>
      <c r="AX45" s="25">
        <f>+españoles!AX45+extranjeros!AX45</f>
        <v>113</v>
      </c>
      <c r="AY45" s="25">
        <f>+españoles!AY45+extranjeros!AY45</f>
        <v>26</v>
      </c>
      <c r="AZ45" s="25">
        <f>+españoles!AZ45+extranjeros!AZ45</f>
        <v>157</v>
      </c>
      <c r="BA45" s="25">
        <f>+españoles!BA45+extranjeros!BA45</f>
        <v>154</v>
      </c>
      <c r="BB45" s="26">
        <f>+españoles!BB45+extranjeros!BB45</f>
        <v>66</v>
      </c>
    </row>
    <row r="46" spans="1:54" ht="12">
      <c r="A46" s="5" t="s">
        <v>28</v>
      </c>
      <c r="B46" s="19">
        <f t="shared" si="1"/>
        <v>3486</v>
      </c>
      <c r="C46" s="24">
        <f>+españoles!C46+extranjeros!C46</f>
        <v>17</v>
      </c>
      <c r="D46" s="25">
        <f>+españoles!D46+extranjeros!D46</f>
        <v>4</v>
      </c>
      <c r="E46" s="25">
        <f>+españoles!E46+extranjeros!E46</f>
        <v>74</v>
      </c>
      <c r="F46" s="25">
        <f>+españoles!F46+extranjeros!F46</f>
        <v>13</v>
      </c>
      <c r="G46" s="25">
        <f>+españoles!G46+extranjeros!G46</f>
        <v>27</v>
      </c>
      <c r="H46" s="25">
        <f>+españoles!H46+extranjeros!H46</f>
        <v>12</v>
      </c>
      <c r="I46" s="25">
        <f>+españoles!I46+extranjeros!I46</f>
        <v>20</v>
      </c>
      <c r="J46" s="25">
        <f>+españoles!J46+extranjeros!J46</f>
        <v>16</v>
      </c>
      <c r="K46" s="25">
        <f>+españoles!K46+extranjeros!K46</f>
        <v>155</v>
      </c>
      <c r="L46" s="25">
        <f>+españoles!L46+extranjeros!L46</f>
        <v>125</v>
      </c>
      <c r="M46" s="25">
        <f>+españoles!M46+extranjeros!M46</f>
        <v>18</v>
      </c>
      <c r="N46" s="25">
        <f>+españoles!N46+extranjeros!N46</f>
        <v>7</v>
      </c>
      <c r="O46" s="25">
        <f>+españoles!O46+extranjeros!O46</f>
        <v>36</v>
      </c>
      <c r="P46" s="25">
        <f>+españoles!P46+extranjeros!P46</f>
        <v>12</v>
      </c>
      <c r="Q46" s="25">
        <f>+españoles!Q46+extranjeros!Q46</f>
        <v>11</v>
      </c>
      <c r="R46" s="25">
        <f>+españoles!R46+extranjeros!R46</f>
        <v>10</v>
      </c>
      <c r="S46" s="25">
        <f>+españoles!S46+extranjeros!S46</f>
        <v>7</v>
      </c>
      <c r="T46" s="25">
        <f>+españoles!T46+extranjeros!T46</f>
        <v>6</v>
      </c>
      <c r="U46" s="25">
        <f>+españoles!U46+extranjeros!U46</f>
        <v>14</v>
      </c>
      <c r="V46" s="25">
        <f>+españoles!V46+extranjeros!V46</f>
        <v>12</v>
      </c>
      <c r="W46" s="25">
        <f>+españoles!W46+extranjeros!W46</f>
        <v>35</v>
      </c>
      <c r="X46" s="25">
        <f>+españoles!X46+extranjeros!X46</f>
        <v>16</v>
      </c>
      <c r="Y46" s="25">
        <f>+españoles!Y46+extranjeros!Y46</f>
        <v>7</v>
      </c>
      <c r="Z46" s="25">
        <f>+españoles!Z46+extranjeros!Z46</f>
        <v>21</v>
      </c>
      <c r="AA46" s="25">
        <f>+españoles!AA46+extranjeros!AA46</f>
        <v>3</v>
      </c>
      <c r="AB46" s="25">
        <f>+españoles!AB46+extranjeros!AB46</f>
        <v>35</v>
      </c>
      <c r="AC46" s="25">
        <f>+españoles!AC46+extranjeros!AC46</f>
        <v>9</v>
      </c>
      <c r="AD46" s="25">
        <f>+españoles!AD46+extranjeros!AD46</f>
        <v>4</v>
      </c>
      <c r="AE46" s="25">
        <f>+españoles!AE46+extranjeros!AE46</f>
        <v>492</v>
      </c>
      <c r="AF46" s="25">
        <f>+españoles!AF46+extranjeros!AF46</f>
        <v>29</v>
      </c>
      <c r="AG46" s="25">
        <f>+españoles!AG46+extranjeros!AG46</f>
        <v>28</v>
      </c>
      <c r="AH46" s="25">
        <f>+españoles!AH46+extranjeros!AH46</f>
        <v>140</v>
      </c>
      <c r="AI46" s="25">
        <f>+españoles!AI46+extranjeros!AI46</f>
        <v>14</v>
      </c>
      <c r="AJ46" s="25">
        <f>+españoles!AJ46+extranjeros!AJ46</f>
        <v>32</v>
      </c>
      <c r="AK46" s="25">
        <f>+españoles!AK46+extranjeros!AK46</f>
        <v>32</v>
      </c>
      <c r="AL46" s="25">
        <f>+españoles!AL46+extranjeros!AL46</f>
        <v>12</v>
      </c>
      <c r="AM46" s="25">
        <f>+españoles!AM46+extranjeros!AM46</f>
        <v>92</v>
      </c>
      <c r="AN46" s="25">
        <f>+españoles!AN46+extranjeros!AN46</f>
        <v>25</v>
      </c>
      <c r="AO46" s="25">
        <f>+españoles!AO46+extranjeros!AO46</f>
        <v>19</v>
      </c>
      <c r="AP46" s="25">
        <f>+españoles!AP46+extranjeros!AP46</f>
        <v>34</v>
      </c>
      <c r="AQ46" s="25">
        <f>+españoles!AQ46+extranjeros!AQ46</f>
        <v>28</v>
      </c>
      <c r="AR46" s="25">
        <f>+españoles!AR46+extranjeros!AR46</f>
        <v>1225</v>
      </c>
      <c r="AS46" s="25">
        <f>+españoles!AS46+extranjeros!AS46</f>
        <v>27</v>
      </c>
      <c r="AT46" s="25">
        <f>+españoles!AT46+extranjeros!AT46</f>
        <v>16</v>
      </c>
      <c r="AU46" s="25">
        <f>+españoles!AU46+extranjeros!AU46</f>
        <v>30</v>
      </c>
      <c r="AV46" s="25">
        <f>+españoles!AV46+extranjeros!AV46</f>
        <v>36</v>
      </c>
      <c r="AW46" s="25">
        <f>+españoles!AW46+extranjeros!AW46</f>
        <v>80</v>
      </c>
      <c r="AX46" s="25">
        <f>+españoles!AX46+extranjeros!AX46</f>
        <v>38</v>
      </c>
      <c r="AY46" s="25">
        <f>+españoles!AY46+extranjeros!AY46</f>
        <v>21</v>
      </c>
      <c r="AZ46" s="25">
        <f>+españoles!AZ46+extranjeros!AZ46</f>
        <v>304</v>
      </c>
      <c r="BA46" s="25">
        <f>+españoles!BA46+extranjeros!BA46</f>
        <v>4</v>
      </c>
      <c r="BB46" s="26">
        <f>+españoles!BB46+extranjeros!BB46</f>
        <v>2</v>
      </c>
    </row>
    <row r="47" spans="1:54" ht="12">
      <c r="A47" s="5" t="s">
        <v>39</v>
      </c>
      <c r="B47" s="19">
        <f t="shared" si="1"/>
        <v>36762</v>
      </c>
      <c r="C47" s="24">
        <f>+españoles!C47+extranjeros!C47</f>
        <v>63</v>
      </c>
      <c r="D47" s="25">
        <f>+españoles!D47+extranjeros!D47</f>
        <v>90</v>
      </c>
      <c r="E47" s="25">
        <f>+españoles!E47+extranjeros!E47</f>
        <v>419</v>
      </c>
      <c r="F47" s="25">
        <f>+españoles!F47+extranjeros!F47</f>
        <v>172</v>
      </c>
      <c r="G47" s="25">
        <f>+españoles!G47+extranjeros!G47</f>
        <v>190</v>
      </c>
      <c r="H47" s="25">
        <f>+españoles!H47+extranjeros!H47</f>
        <v>23</v>
      </c>
      <c r="I47" s="25">
        <f>+españoles!I47+extranjeros!I47</f>
        <v>188</v>
      </c>
      <c r="J47" s="25">
        <f>+españoles!J47+extranjeros!J47</f>
        <v>435</v>
      </c>
      <c r="K47" s="25">
        <f>+españoles!K47+extranjeros!K47</f>
        <v>8183</v>
      </c>
      <c r="L47" s="25">
        <f>+españoles!L47+extranjeros!L47</f>
        <v>73</v>
      </c>
      <c r="M47" s="25">
        <f>+españoles!M47+extranjeros!M47</f>
        <v>66</v>
      </c>
      <c r="N47" s="25">
        <f>+españoles!N47+extranjeros!N47</f>
        <v>206</v>
      </c>
      <c r="O47" s="25">
        <f>+españoles!O47+extranjeros!O47</f>
        <v>93</v>
      </c>
      <c r="P47" s="25">
        <f>+españoles!P47+extranjeros!P47</f>
        <v>854</v>
      </c>
      <c r="Q47" s="25">
        <f>+españoles!Q47+extranjeros!Q47</f>
        <v>124</v>
      </c>
      <c r="R47" s="25">
        <f>+españoles!R47+extranjeros!R47</f>
        <v>143</v>
      </c>
      <c r="S47" s="25">
        <f>+españoles!S47+extranjeros!S47</f>
        <v>133</v>
      </c>
      <c r="T47" s="25">
        <f>+españoles!T47+extranjeros!T47</f>
        <v>57</v>
      </c>
      <c r="U47" s="25">
        <f>+españoles!U47+extranjeros!U47</f>
        <v>506</v>
      </c>
      <c r="V47" s="25">
        <f>+españoles!V47+extranjeros!V47</f>
        <v>196</v>
      </c>
      <c r="W47" s="25">
        <f>+españoles!W47+extranjeros!W47</f>
        <v>54</v>
      </c>
      <c r="X47" s="25">
        <f>+españoles!X47+extranjeros!X47</f>
        <v>69</v>
      </c>
      <c r="Y47" s="25">
        <f>+españoles!Y47+extranjeros!Y47</f>
        <v>101</v>
      </c>
      <c r="Z47" s="25">
        <f>+españoles!Z47+extranjeros!Z47</f>
        <v>175</v>
      </c>
      <c r="AA47" s="25">
        <f>+españoles!AA47+extranjeros!AA47</f>
        <v>205</v>
      </c>
      <c r="AB47" s="25">
        <f>+españoles!AB47+extranjeros!AB47</f>
        <v>90</v>
      </c>
      <c r="AC47" s="25">
        <f>+españoles!AC47+extranjeros!AC47</f>
        <v>853</v>
      </c>
      <c r="AD47" s="25">
        <f>+españoles!AD47+extranjeros!AD47</f>
        <v>57</v>
      </c>
      <c r="AE47" s="25">
        <f>+españoles!AE47+extranjeros!AE47</f>
        <v>900</v>
      </c>
      <c r="AF47" s="25">
        <f>+españoles!AF47+extranjeros!AF47</f>
        <v>272</v>
      </c>
      <c r="AG47" s="25">
        <f>+españoles!AG47+extranjeros!AG47</f>
        <v>281</v>
      </c>
      <c r="AH47" s="25">
        <f>+españoles!AH47+extranjeros!AH47</f>
        <v>175</v>
      </c>
      <c r="AI47" s="25">
        <f>+españoles!AI47+extranjeros!AI47</f>
        <v>50</v>
      </c>
      <c r="AJ47" s="25">
        <f>+españoles!AJ47+extranjeros!AJ47</f>
        <v>17</v>
      </c>
      <c r="AK47" s="25">
        <f>+españoles!AK47+extranjeros!AK47</f>
        <v>134</v>
      </c>
      <c r="AL47" s="25">
        <f>+españoles!AL47+extranjeros!AL47</f>
        <v>108</v>
      </c>
      <c r="AM47" s="25">
        <f>+españoles!AM47+extranjeros!AM47</f>
        <v>112</v>
      </c>
      <c r="AN47" s="25">
        <f>+españoles!AN47+extranjeros!AN47</f>
        <v>76</v>
      </c>
      <c r="AO47" s="25">
        <f>+españoles!AO47+extranjeros!AO47</f>
        <v>186</v>
      </c>
      <c r="AP47" s="25">
        <f>+españoles!AP47+extranjeros!AP47</f>
        <v>13</v>
      </c>
      <c r="AQ47" s="25">
        <f>+españoles!AQ47+extranjeros!AQ47</f>
        <v>250</v>
      </c>
      <c r="AR47" s="25">
        <f>+españoles!AR47+extranjeros!AR47</f>
        <v>25</v>
      </c>
      <c r="AS47" s="25">
        <f>+españoles!AS47+extranjeros!AS47</f>
        <v>18589</v>
      </c>
      <c r="AT47" s="25">
        <f>+españoles!AT47+extranjeros!AT47</f>
        <v>114</v>
      </c>
      <c r="AU47" s="25">
        <f>+españoles!AU47+extranjeros!AU47</f>
        <v>111</v>
      </c>
      <c r="AV47" s="25">
        <f>+españoles!AV47+extranjeros!AV47</f>
        <v>730</v>
      </c>
      <c r="AW47" s="25">
        <f>+españoles!AW47+extranjeros!AW47</f>
        <v>52</v>
      </c>
      <c r="AX47" s="25">
        <f>+españoles!AX47+extranjeros!AX47</f>
        <v>129</v>
      </c>
      <c r="AY47" s="25">
        <f>+españoles!AY47+extranjeros!AY47</f>
        <v>23</v>
      </c>
      <c r="AZ47" s="25">
        <f>+españoles!AZ47+extranjeros!AZ47</f>
        <v>525</v>
      </c>
      <c r="BA47" s="25">
        <f>+españoles!BA47+extranjeros!BA47</f>
        <v>8</v>
      </c>
      <c r="BB47" s="26">
        <f>+españoles!BB47+extranjeros!BB47</f>
        <v>64</v>
      </c>
    </row>
    <row r="48" spans="1:54" ht="12">
      <c r="A48" s="5" t="s">
        <v>20</v>
      </c>
      <c r="B48" s="19">
        <f t="shared" si="1"/>
        <v>5939</v>
      </c>
      <c r="C48" s="24">
        <f>+españoles!C48+extranjeros!C48</f>
        <v>18</v>
      </c>
      <c r="D48" s="25">
        <f>+españoles!D48+extranjeros!D48</f>
        <v>16</v>
      </c>
      <c r="E48" s="25">
        <f>+españoles!E48+extranjeros!E48</f>
        <v>121</v>
      </c>
      <c r="F48" s="25">
        <f>+españoles!F48+extranjeros!F48</f>
        <v>22</v>
      </c>
      <c r="G48" s="25">
        <f>+españoles!G48+extranjeros!G48</f>
        <v>38</v>
      </c>
      <c r="H48" s="25">
        <f>+españoles!H48+extranjeros!H48</f>
        <v>6</v>
      </c>
      <c r="I48" s="25">
        <f>+españoles!I48+extranjeros!I48</f>
        <v>9</v>
      </c>
      <c r="J48" s="25">
        <f>+españoles!J48+extranjeros!J48</f>
        <v>55</v>
      </c>
      <c r="K48" s="25">
        <f>+españoles!K48+extranjeros!K48</f>
        <v>430</v>
      </c>
      <c r="L48" s="25">
        <f>+españoles!L48+extranjeros!L48</f>
        <v>23</v>
      </c>
      <c r="M48" s="25">
        <f>+españoles!M48+extranjeros!M48</f>
        <v>13</v>
      </c>
      <c r="N48" s="25">
        <f>+españoles!N48+extranjeros!N48</f>
        <v>26</v>
      </c>
      <c r="O48" s="25">
        <f>+españoles!O48+extranjeros!O48</f>
        <v>10</v>
      </c>
      <c r="P48" s="25">
        <f>+españoles!P48+extranjeros!P48</f>
        <v>415</v>
      </c>
      <c r="Q48" s="25">
        <f>+españoles!Q48+extranjeros!Q48</f>
        <v>31</v>
      </c>
      <c r="R48" s="25">
        <f>+españoles!R48+extranjeros!R48</f>
        <v>22</v>
      </c>
      <c r="S48" s="25">
        <f>+españoles!S48+extranjeros!S48</f>
        <v>13</v>
      </c>
      <c r="T48" s="25">
        <f>+españoles!T48+extranjeros!T48</f>
        <v>17</v>
      </c>
      <c r="U48" s="25">
        <f>+españoles!U48+extranjeros!U48</f>
        <v>29</v>
      </c>
      <c r="V48" s="25">
        <f>+españoles!V48+extranjeros!V48</f>
        <v>14</v>
      </c>
      <c r="W48" s="25">
        <f>+españoles!W48+extranjeros!W48</f>
        <v>40</v>
      </c>
      <c r="X48" s="25">
        <f>+españoles!X48+extranjeros!X48</f>
        <v>24</v>
      </c>
      <c r="Y48" s="25">
        <f>+españoles!Y48+extranjeros!Y48</f>
        <v>5</v>
      </c>
      <c r="Z48" s="25">
        <f>+españoles!Z48+extranjeros!Z48</f>
        <v>80</v>
      </c>
      <c r="AA48" s="25">
        <f>+españoles!AA48+extranjeros!AA48</f>
        <v>20</v>
      </c>
      <c r="AB48" s="25">
        <f>+españoles!AB48+extranjeros!AB48</f>
        <v>5</v>
      </c>
      <c r="AC48" s="25">
        <f>+españoles!AC48+extranjeros!AC48</f>
        <v>51</v>
      </c>
      <c r="AD48" s="25">
        <f>+españoles!AD48+extranjeros!AD48</f>
        <v>10</v>
      </c>
      <c r="AE48" s="25">
        <f>+españoles!AE48+extranjeros!AE48</f>
        <v>188</v>
      </c>
      <c r="AF48" s="25">
        <f>+españoles!AF48+extranjeros!AF48</f>
        <v>28</v>
      </c>
      <c r="AG48" s="25">
        <f>+españoles!AG48+extranjeros!AG48</f>
        <v>94</v>
      </c>
      <c r="AH48" s="25">
        <f>+españoles!AH48+extranjeros!AH48</f>
        <v>45</v>
      </c>
      <c r="AI48" s="25">
        <f>+españoles!AI48+extranjeros!AI48</f>
        <v>14</v>
      </c>
      <c r="AJ48" s="25">
        <f>+españoles!AJ48+extranjeros!AJ48</f>
        <v>4</v>
      </c>
      <c r="AK48" s="25">
        <f>+españoles!AK48+extranjeros!AK48</f>
        <v>30</v>
      </c>
      <c r="AL48" s="25">
        <f>+españoles!AL48+extranjeros!AL48</f>
        <v>14</v>
      </c>
      <c r="AM48" s="25">
        <f>+españoles!AM48+extranjeros!AM48</f>
        <v>27</v>
      </c>
      <c r="AN48" s="25">
        <f>+españoles!AN48+extranjeros!AN48</f>
        <v>7</v>
      </c>
      <c r="AO48" s="25">
        <f>+españoles!AO48+extranjeros!AO48</f>
        <v>15</v>
      </c>
      <c r="AP48" s="25">
        <f>+españoles!AP48+extranjeros!AP48</f>
        <v>6</v>
      </c>
      <c r="AQ48" s="25">
        <f>+españoles!AQ48+extranjeros!AQ48</f>
        <v>41</v>
      </c>
      <c r="AR48" s="25">
        <f>+españoles!AR48+extranjeros!AR48</f>
        <v>19</v>
      </c>
      <c r="AS48" s="25">
        <f>+españoles!AS48+extranjeros!AS48</f>
        <v>136</v>
      </c>
      <c r="AT48" s="25">
        <f>+españoles!AT48+extranjeros!AT48</f>
        <v>1975</v>
      </c>
      <c r="AU48" s="25">
        <f>+españoles!AU48+extranjeros!AU48</f>
        <v>20</v>
      </c>
      <c r="AV48" s="25">
        <f>+españoles!AV48+extranjeros!AV48</f>
        <v>612</v>
      </c>
      <c r="AW48" s="25">
        <f>+españoles!AW48+extranjeros!AW48</f>
        <v>7</v>
      </c>
      <c r="AX48" s="25">
        <f>+españoles!AX48+extranjeros!AX48</f>
        <v>12</v>
      </c>
      <c r="AY48" s="25">
        <f>+españoles!AY48+extranjeros!AY48</f>
        <v>0</v>
      </c>
      <c r="AZ48" s="25">
        <f>+españoles!AZ48+extranjeros!AZ48</f>
        <v>1074</v>
      </c>
      <c r="BA48" s="25">
        <f>+españoles!BA48+extranjeros!BA48</f>
        <v>6</v>
      </c>
      <c r="BB48" s="26">
        <f>+españoles!BB48+extranjeros!BB48</f>
        <v>2</v>
      </c>
    </row>
    <row r="49" spans="1:54" ht="12">
      <c r="A49" s="5" t="s">
        <v>35</v>
      </c>
      <c r="B49" s="19">
        <f t="shared" si="1"/>
        <v>29747</v>
      </c>
      <c r="C49" s="24">
        <f>+españoles!C49+extranjeros!C49</f>
        <v>44</v>
      </c>
      <c r="D49" s="25">
        <f>+españoles!D49+extranjeros!D49</f>
        <v>180</v>
      </c>
      <c r="E49" s="25">
        <f>+españoles!E49+extranjeros!E49</f>
        <v>437</v>
      </c>
      <c r="F49" s="25">
        <f>+españoles!F49+extranjeros!F49</f>
        <v>160</v>
      </c>
      <c r="G49" s="25">
        <f>+españoles!G49+extranjeros!G49</f>
        <v>132</v>
      </c>
      <c r="H49" s="25">
        <f>+españoles!H49+extranjeros!H49</f>
        <v>148</v>
      </c>
      <c r="I49" s="25">
        <f>+españoles!I49+extranjeros!I49</f>
        <v>201</v>
      </c>
      <c r="J49" s="25">
        <f>+españoles!J49+extranjeros!J49</f>
        <v>241</v>
      </c>
      <c r="K49" s="25">
        <f>+españoles!K49+extranjeros!K49</f>
        <v>541</v>
      </c>
      <c r="L49" s="25">
        <f>+españoles!L49+extranjeros!L49</f>
        <v>72</v>
      </c>
      <c r="M49" s="25">
        <f>+españoles!M49+extranjeros!M49</f>
        <v>261</v>
      </c>
      <c r="N49" s="25">
        <f>+españoles!N49+extranjeros!N49</f>
        <v>138</v>
      </c>
      <c r="O49" s="25">
        <f>+españoles!O49+extranjeros!O49</f>
        <v>75</v>
      </c>
      <c r="P49" s="25">
        <f>+españoles!P49+extranjeros!P49</f>
        <v>96</v>
      </c>
      <c r="Q49" s="25">
        <f>+españoles!Q49+extranjeros!Q49</f>
        <v>663</v>
      </c>
      <c r="R49" s="25">
        <f>+españoles!R49+extranjeros!R49</f>
        <v>107</v>
      </c>
      <c r="S49" s="25">
        <f>+españoles!S49+extranjeros!S49</f>
        <v>109</v>
      </c>
      <c r="T49" s="25">
        <f>+españoles!T49+extranjeros!T49</f>
        <v>262</v>
      </c>
      <c r="U49" s="25">
        <f>+españoles!U49+extranjeros!U49</f>
        <v>65</v>
      </c>
      <c r="V49" s="25">
        <f>+españoles!V49+extranjeros!V49</f>
        <v>126</v>
      </c>
      <c r="W49" s="25">
        <f>+españoles!W49+extranjeros!W49</f>
        <v>213</v>
      </c>
      <c r="X49" s="25">
        <f>+españoles!X49+extranjeros!X49</f>
        <v>66</v>
      </c>
      <c r="Y49" s="25">
        <f>+españoles!Y49+extranjeros!Y49</f>
        <v>98</v>
      </c>
      <c r="Z49" s="25">
        <f>+españoles!Z49+extranjeros!Z49</f>
        <v>34</v>
      </c>
      <c r="AA49" s="25">
        <f>+españoles!AA49+extranjeros!AA49</f>
        <v>92</v>
      </c>
      <c r="AB49" s="25">
        <f>+españoles!AB49+extranjeros!AB49</f>
        <v>82</v>
      </c>
      <c r="AC49" s="25">
        <f>+españoles!AC49+extranjeros!AC49</f>
        <v>59</v>
      </c>
      <c r="AD49" s="25">
        <f>+españoles!AD49+extranjeros!AD49</f>
        <v>17</v>
      </c>
      <c r="AE49" s="25">
        <f>+españoles!AE49+extranjeros!AE49</f>
        <v>10356</v>
      </c>
      <c r="AF49" s="25">
        <f>+españoles!AF49+extranjeros!AF49</f>
        <v>270</v>
      </c>
      <c r="AG49" s="25">
        <f>+españoles!AG49+extranjeros!AG49</f>
        <v>340</v>
      </c>
      <c r="AH49" s="25">
        <f>+españoles!AH49+extranjeros!AH49</f>
        <v>71</v>
      </c>
      <c r="AI49" s="25">
        <f>+españoles!AI49+extranjeros!AI49</f>
        <v>44</v>
      </c>
      <c r="AJ49" s="25">
        <f>+españoles!AJ49+extranjeros!AJ49</f>
        <v>24</v>
      </c>
      <c r="AK49" s="25">
        <f>+españoles!AK49+extranjeros!AK49</f>
        <v>142</v>
      </c>
      <c r="AL49" s="25">
        <f>+españoles!AL49+extranjeros!AL49</f>
        <v>96</v>
      </c>
      <c r="AM49" s="25">
        <f>+españoles!AM49+extranjeros!AM49</f>
        <v>67</v>
      </c>
      <c r="AN49" s="25">
        <f>+españoles!AN49+extranjeros!AN49</f>
        <v>70</v>
      </c>
      <c r="AO49" s="25">
        <f>+españoles!AO49+extranjeros!AO49</f>
        <v>102</v>
      </c>
      <c r="AP49" s="25">
        <f>+españoles!AP49+extranjeros!AP49</f>
        <v>73</v>
      </c>
      <c r="AQ49" s="25">
        <f>+españoles!AQ49+extranjeros!AQ49</f>
        <v>166</v>
      </c>
      <c r="AR49" s="25">
        <f>+españoles!AR49+extranjeros!AR49</f>
        <v>35</v>
      </c>
      <c r="AS49" s="25">
        <f>+españoles!AS49+extranjeros!AS49</f>
        <v>108</v>
      </c>
      <c r="AT49" s="25">
        <f>+españoles!AT49+extranjeros!AT49</f>
        <v>17</v>
      </c>
      <c r="AU49" s="25">
        <f>+españoles!AU49+extranjeros!AU49</f>
        <v>12248</v>
      </c>
      <c r="AV49" s="25">
        <f>+españoles!AV49+extranjeros!AV49</f>
        <v>429</v>
      </c>
      <c r="AW49" s="25">
        <f>+españoles!AW49+extranjeros!AW49</f>
        <v>84</v>
      </c>
      <c r="AX49" s="25">
        <f>+españoles!AX49+extranjeros!AX49</f>
        <v>78</v>
      </c>
      <c r="AY49" s="25">
        <f>+españoles!AY49+extranjeros!AY49</f>
        <v>32</v>
      </c>
      <c r="AZ49" s="25">
        <f>+españoles!AZ49+extranjeros!AZ49</f>
        <v>146</v>
      </c>
      <c r="BA49" s="25">
        <f>+españoles!BA49+extranjeros!BA49</f>
        <v>13</v>
      </c>
      <c r="BB49" s="26">
        <f>+españoles!BB49+extranjeros!BB49</f>
        <v>17</v>
      </c>
    </row>
    <row r="50" spans="1:54" ht="12">
      <c r="A50" s="5" t="s">
        <v>42</v>
      </c>
      <c r="B50" s="19">
        <f t="shared" si="1"/>
        <v>98745</v>
      </c>
      <c r="C50" s="24">
        <f>+españoles!C50+extranjeros!C50</f>
        <v>172</v>
      </c>
      <c r="D50" s="25">
        <f>+españoles!D50+extranjeros!D50</f>
        <v>1054</v>
      </c>
      <c r="E50" s="25">
        <f>+españoles!E50+extranjeros!E50</f>
        <v>3681</v>
      </c>
      <c r="F50" s="25">
        <f>+españoles!F50+extranjeros!F50</f>
        <v>406</v>
      </c>
      <c r="G50" s="25">
        <f>+españoles!G50+extranjeros!G50</f>
        <v>360</v>
      </c>
      <c r="H50" s="25">
        <f>+españoles!H50+extranjeros!H50</f>
        <v>39</v>
      </c>
      <c r="I50" s="25">
        <f>+españoles!I50+extranjeros!I50</f>
        <v>168</v>
      </c>
      <c r="J50" s="25">
        <f>+españoles!J50+extranjeros!J50</f>
        <v>2116</v>
      </c>
      <c r="K50" s="25">
        <f>+españoles!K50+extranjeros!K50</f>
        <v>3586</v>
      </c>
      <c r="L50" s="25">
        <f>+españoles!L50+extranjeros!L50</f>
        <v>130</v>
      </c>
      <c r="M50" s="25">
        <f>+españoles!M50+extranjeros!M50</f>
        <v>93</v>
      </c>
      <c r="N50" s="25">
        <f>+españoles!N50+extranjeros!N50</f>
        <v>374</v>
      </c>
      <c r="O50" s="25">
        <f>+españoles!O50+extranjeros!O50</f>
        <v>204</v>
      </c>
      <c r="P50" s="25">
        <f>+españoles!P50+extranjeros!P50</f>
        <v>2759</v>
      </c>
      <c r="Q50" s="25">
        <f>+españoles!Q50+extranjeros!Q50</f>
        <v>478</v>
      </c>
      <c r="R50" s="25">
        <f>+españoles!R50+extranjeros!R50</f>
        <v>292</v>
      </c>
      <c r="S50" s="25">
        <f>+españoles!S50+extranjeros!S50</f>
        <v>299</v>
      </c>
      <c r="T50" s="25">
        <f>+españoles!T50+extranjeros!T50</f>
        <v>926</v>
      </c>
      <c r="U50" s="25">
        <f>+españoles!U50+extranjeros!U50</f>
        <v>384</v>
      </c>
      <c r="V50" s="25">
        <f>+españoles!V50+extranjeros!V50</f>
        <v>320</v>
      </c>
      <c r="W50" s="25">
        <f>+españoles!W50+extranjeros!W50</f>
        <v>164</v>
      </c>
      <c r="X50" s="25">
        <f>+españoles!X50+extranjeros!X50</f>
        <v>184</v>
      </c>
      <c r="Y50" s="25">
        <f>+españoles!Y50+extranjeros!Y50</f>
        <v>198</v>
      </c>
      <c r="Z50" s="25">
        <f>+españoles!Z50+extranjeros!Z50</f>
        <v>174</v>
      </c>
      <c r="AA50" s="25">
        <f>+españoles!AA50+extranjeros!AA50</f>
        <v>332</v>
      </c>
      <c r="AB50" s="25">
        <f>+españoles!AB50+extranjeros!AB50</f>
        <v>208</v>
      </c>
      <c r="AC50" s="25">
        <f>+españoles!AC50+extranjeros!AC50</f>
        <v>372</v>
      </c>
      <c r="AD50" s="25">
        <f>+españoles!AD50+extranjeros!AD50</f>
        <v>59</v>
      </c>
      <c r="AE50" s="25">
        <f>+españoles!AE50+extranjeros!AE50</f>
        <v>4051</v>
      </c>
      <c r="AF50" s="25">
        <f>+españoles!AF50+extranjeros!AF50</f>
        <v>550</v>
      </c>
      <c r="AG50" s="25">
        <f>+españoles!AG50+extranjeros!AG50</f>
        <v>1350</v>
      </c>
      <c r="AH50" s="25">
        <f>+españoles!AH50+extranjeros!AH50</f>
        <v>346</v>
      </c>
      <c r="AI50" s="25">
        <f>+españoles!AI50+extranjeros!AI50</f>
        <v>99</v>
      </c>
      <c r="AJ50" s="25">
        <f>+españoles!AJ50+extranjeros!AJ50</f>
        <v>53</v>
      </c>
      <c r="AK50" s="25">
        <f>+españoles!AK50+extranjeros!AK50</f>
        <v>520</v>
      </c>
      <c r="AL50" s="25">
        <f>+españoles!AL50+extranjeros!AL50</f>
        <v>259</v>
      </c>
      <c r="AM50" s="25">
        <f>+españoles!AM50+extranjeros!AM50</f>
        <v>195</v>
      </c>
      <c r="AN50" s="25">
        <f>+españoles!AN50+extranjeros!AN50</f>
        <v>130</v>
      </c>
      <c r="AO50" s="25">
        <f>+españoles!AO50+extranjeros!AO50</f>
        <v>451</v>
      </c>
      <c r="AP50" s="25">
        <f>+españoles!AP50+extranjeros!AP50</f>
        <v>80</v>
      </c>
      <c r="AQ50" s="25">
        <f>+españoles!AQ50+extranjeros!AQ50</f>
        <v>542</v>
      </c>
      <c r="AR50" s="25">
        <f>+españoles!AR50+extranjeros!AR50</f>
        <v>48</v>
      </c>
      <c r="AS50" s="25">
        <f>+españoles!AS50+extranjeros!AS50</f>
        <v>611</v>
      </c>
      <c r="AT50" s="25">
        <f>+españoles!AT50+extranjeros!AT50</f>
        <v>520</v>
      </c>
      <c r="AU50" s="25">
        <f>+españoles!AU50+extranjeros!AU50</f>
        <v>351</v>
      </c>
      <c r="AV50" s="25">
        <f>+españoles!AV50+extranjeros!AV50</f>
        <v>67614</v>
      </c>
      <c r="AW50" s="25">
        <f>+españoles!AW50+extranjeros!AW50</f>
        <v>180</v>
      </c>
      <c r="AX50" s="25">
        <f>+españoles!AX50+extranjeros!AX50</f>
        <v>331</v>
      </c>
      <c r="AY50" s="25">
        <f>+españoles!AY50+extranjeros!AY50</f>
        <v>65</v>
      </c>
      <c r="AZ50" s="25">
        <f>+españoles!AZ50+extranjeros!AZ50</f>
        <v>741</v>
      </c>
      <c r="BA50" s="25">
        <f>+españoles!BA50+extranjeros!BA50</f>
        <v>51</v>
      </c>
      <c r="BB50" s="26">
        <f>+españoles!BB50+extranjeros!BB50</f>
        <v>75</v>
      </c>
    </row>
    <row r="51" spans="1:54" ht="12">
      <c r="A51" s="5" t="s">
        <v>29</v>
      </c>
      <c r="B51" s="19">
        <f t="shared" si="1"/>
        <v>16413</v>
      </c>
      <c r="C51" s="24">
        <f>+españoles!C51+extranjeros!C51</f>
        <v>69</v>
      </c>
      <c r="D51" s="25">
        <f>+españoles!D51+extranjeros!D51</f>
        <v>17</v>
      </c>
      <c r="E51" s="25">
        <f>+españoles!E51+extranjeros!E51</f>
        <v>265</v>
      </c>
      <c r="F51" s="25">
        <f>+españoles!F51+extranjeros!F51</f>
        <v>38</v>
      </c>
      <c r="G51" s="25">
        <f>+españoles!G51+extranjeros!G51</f>
        <v>222</v>
      </c>
      <c r="H51" s="25">
        <f>+españoles!H51+extranjeros!H51</f>
        <v>88</v>
      </c>
      <c r="I51" s="25">
        <f>+españoles!I51+extranjeros!I51</f>
        <v>62</v>
      </c>
      <c r="J51" s="25">
        <f>+españoles!J51+extranjeros!J51</f>
        <v>186</v>
      </c>
      <c r="K51" s="25">
        <f>+españoles!K51+extranjeros!K51</f>
        <v>354</v>
      </c>
      <c r="L51" s="25">
        <f>+españoles!L51+extranjeros!L51</f>
        <v>308</v>
      </c>
      <c r="M51" s="25">
        <f>+españoles!M51+extranjeros!M51</f>
        <v>38</v>
      </c>
      <c r="N51" s="25">
        <f>+españoles!N51+extranjeros!N51</f>
        <v>71</v>
      </c>
      <c r="O51" s="25">
        <f>+españoles!O51+extranjeros!O51</f>
        <v>187</v>
      </c>
      <c r="P51" s="25">
        <f>+españoles!P51+extranjeros!P51</f>
        <v>68</v>
      </c>
      <c r="Q51" s="25">
        <f>+españoles!Q51+extranjeros!Q51</f>
        <v>33</v>
      </c>
      <c r="R51" s="25">
        <f>+españoles!R51+extranjeros!R51</f>
        <v>26</v>
      </c>
      <c r="S51" s="25">
        <f>+españoles!S51+extranjeros!S51</f>
        <v>121</v>
      </c>
      <c r="T51" s="25">
        <f>+españoles!T51+extranjeros!T51</f>
        <v>17</v>
      </c>
      <c r="U51" s="25">
        <f>+españoles!U51+extranjeros!U51</f>
        <v>51</v>
      </c>
      <c r="V51" s="25">
        <f>+españoles!V51+extranjeros!V51</f>
        <v>38</v>
      </c>
      <c r="W51" s="25">
        <f>+españoles!W51+extranjeros!W51</f>
        <v>33</v>
      </c>
      <c r="X51" s="25">
        <f>+españoles!X51+extranjeros!X51</f>
        <v>68</v>
      </c>
      <c r="Y51" s="25">
        <f>+españoles!Y51+extranjeros!Y51</f>
        <v>26</v>
      </c>
      <c r="Z51" s="25">
        <f>+españoles!Z51+extranjeros!Z51</f>
        <v>40</v>
      </c>
      <c r="AA51" s="25">
        <f>+españoles!AA51+extranjeros!AA51</f>
        <v>19</v>
      </c>
      <c r="AB51" s="25">
        <f>+españoles!AB51+extranjeros!AB51</f>
        <v>391</v>
      </c>
      <c r="AC51" s="25">
        <f>+españoles!AC51+extranjeros!AC51</f>
        <v>40</v>
      </c>
      <c r="AD51" s="25">
        <f>+españoles!AD51+extranjeros!AD51</f>
        <v>33</v>
      </c>
      <c r="AE51" s="25">
        <f>+españoles!AE51+extranjeros!AE51</f>
        <v>1579</v>
      </c>
      <c r="AF51" s="25">
        <f>+españoles!AF51+extranjeros!AF51</f>
        <v>145</v>
      </c>
      <c r="AG51" s="25">
        <f>+españoles!AG51+extranjeros!AG51</f>
        <v>104</v>
      </c>
      <c r="AH51" s="25">
        <f>+españoles!AH51+extranjeros!AH51</f>
        <v>81</v>
      </c>
      <c r="AI51" s="25">
        <f>+españoles!AI51+extranjeros!AI51</f>
        <v>25</v>
      </c>
      <c r="AJ51" s="25">
        <f>+españoles!AJ51+extranjeros!AJ51</f>
        <v>385</v>
      </c>
      <c r="AK51" s="25">
        <f>+españoles!AK51+extranjeros!AK51</f>
        <v>127</v>
      </c>
      <c r="AL51" s="25">
        <f>+españoles!AL51+extranjeros!AL51</f>
        <v>86</v>
      </c>
      <c r="AM51" s="25">
        <f>+españoles!AM51+extranjeros!AM51</f>
        <v>68</v>
      </c>
      <c r="AN51" s="25">
        <f>+españoles!AN51+extranjeros!AN51</f>
        <v>271</v>
      </c>
      <c r="AO51" s="25">
        <f>+españoles!AO51+extranjeros!AO51</f>
        <v>122</v>
      </c>
      <c r="AP51" s="25">
        <f>+españoles!AP51+extranjeros!AP51</f>
        <v>219</v>
      </c>
      <c r="AQ51" s="25">
        <f>+españoles!AQ51+extranjeros!AQ51</f>
        <v>83</v>
      </c>
      <c r="AR51" s="25">
        <f>+españoles!AR51+extranjeros!AR51</f>
        <v>49</v>
      </c>
      <c r="AS51" s="25">
        <f>+españoles!AS51+extranjeros!AS51</f>
        <v>64</v>
      </c>
      <c r="AT51" s="25">
        <f>+españoles!AT51+extranjeros!AT51</f>
        <v>15</v>
      </c>
      <c r="AU51" s="25">
        <f>+españoles!AU51+extranjeros!AU51</f>
        <v>79</v>
      </c>
      <c r="AV51" s="25">
        <f>+españoles!AV51+extranjeros!AV51</f>
        <v>232</v>
      </c>
      <c r="AW51" s="25">
        <f>+españoles!AW51+extranjeros!AW51</f>
        <v>9190</v>
      </c>
      <c r="AX51" s="25">
        <f>+españoles!AX51+extranjeros!AX51</f>
        <v>110</v>
      </c>
      <c r="AY51" s="25">
        <f>+españoles!AY51+extranjeros!AY51</f>
        <v>327</v>
      </c>
      <c r="AZ51" s="25">
        <f>+españoles!AZ51+extranjeros!AZ51</f>
        <v>113</v>
      </c>
      <c r="BA51" s="25">
        <f>+españoles!BA51+extranjeros!BA51</f>
        <v>10</v>
      </c>
      <c r="BB51" s="26">
        <f>+españoles!BB51+extranjeros!BB51</f>
        <v>20</v>
      </c>
    </row>
    <row r="52" spans="1:54" ht="12">
      <c r="A52" s="5" t="s">
        <v>50</v>
      </c>
      <c r="B52" s="19">
        <f t="shared" si="1"/>
        <v>35903</v>
      </c>
      <c r="C52" s="24">
        <f>+españoles!C52+extranjeros!C52</f>
        <v>1015</v>
      </c>
      <c r="D52" s="25">
        <f>+españoles!D52+extranjeros!D52</f>
        <v>35</v>
      </c>
      <c r="E52" s="25">
        <f>+españoles!E52+extranjeros!E52</f>
        <v>361</v>
      </c>
      <c r="F52" s="25">
        <f>+españoles!F52+extranjeros!F52</f>
        <v>63</v>
      </c>
      <c r="G52" s="25">
        <f>+españoles!G52+extranjeros!G52</f>
        <v>217</v>
      </c>
      <c r="H52" s="25">
        <f>+españoles!H52+extranjeros!H52</f>
        <v>9</v>
      </c>
      <c r="I52" s="25">
        <f>+españoles!I52+extranjeros!I52</f>
        <v>137</v>
      </c>
      <c r="J52" s="25">
        <f>+españoles!J52+extranjeros!J52</f>
        <v>233</v>
      </c>
      <c r="K52" s="25">
        <f>+españoles!K52+extranjeros!K52</f>
        <v>589</v>
      </c>
      <c r="L52" s="25">
        <f>+españoles!L52+extranjeros!L52</f>
        <v>778</v>
      </c>
      <c r="M52" s="25">
        <f>+españoles!M52+extranjeros!M52</f>
        <v>121</v>
      </c>
      <c r="N52" s="25">
        <f>+españoles!N52+extranjeros!N52</f>
        <v>123</v>
      </c>
      <c r="O52" s="25">
        <f>+españoles!O52+extranjeros!O52</f>
        <v>2413</v>
      </c>
      <c r="P52" s="25">
        <f>+españoles!P52+extranjeros!P52</f>
        <v>66</v>
      </c>
      <c r="Q52" s="25">
        <f>+españoles!Q52+extranjeros!Q52</f>
        <v>44</v>
      </c>
      <c r="R52" s="25">
        <f>+españoles!R52+extranjeros!R52</f>
        <v>40</v>
      </c>
      <c r="S52" s="25">
        <f>+españoles!S52+extranjeros!S52</f>
        <v>204</v>
      </c>
      <c r="T52" s="25">
        <f>+españoles!T52+extranjeros!T52</f>
        <v>14</v>
      </c>
      <c r="U52" s="25">
        <f>+españoles!U52+extranjeros!U52</f>
        <v>56</v>
      </c>
      <c r="V52" s="25">
        <f>+españoles!V52+extranjeros!V52</f>
        <v>71</v>
      </c>
      <c r="W52" s="25">
        <f>+españoles!W52+extranjeros!W52</f>
        <v>26</v>
      </c>
      <c r="X52" s="25">
        <f>+españoles!X52+extranjeros!X52</f>
        <v>865</v>
      </c>
      <c r="Y52" s="25">
        <f>+españoles!Y52+extranjeros!Y52</f>
        <v>37</v>
      </c>
      <c r="Z52" s="25">
        <f>+españoles!Z52+extranjeros!Z52</f>
        <v>38</v>
      </c>
      <c r="AA52" s="25">
        <f>+españoles!AA52+extranjeros!AA52</f>
        <v>27</v>
      </c>
      <c r="AB52" s="25">
        <f>+españoles!AB52+extranjeros!AB52</f>
        <v>177</v>
      </c>
      <c r="AC52" s="25">
        <f>+españoles!AC52+extranjeros!AC52</f>
        <v>35</v>
      </c>
      <c r="AD52" s="25">
        <f>+españoles!AD52+extranjeros!AD52</f>
        <v>124</v>
      </c>
      <c r="AE52" s="25">
        <f>+españoles!AE52+extranjeros!AE52</f>
        <v>1445</v>
      </c>
      <c r="AF52" s="25">
        <f>+españoles!AF52+extranjeros!AF52</f>
        <v>211</v>
      </c>
      <c r="AG52" s="25">
        <f>+españoles!AG52+extranjeros!AG52</f>
        <v>103</v>
      </c>
      <c r="AH52" s="25">
        <f>+españoles!AH52+extranjeros!AH52</f>
        <v>409</v>
      </c>
      <c r="AI52" s="25">
        <f>+españoles!AI52+extranjeros!AI52</f>
        <v>145</v>
      </c>
      <c r="AJ52" s="25">
        <f>+españoles!AJ52+extranjeros!AJ52</f>
        <v>125</v>
      </c>
      <c r="AK52" s="25">
        <f>+españoles!AK52+extranjeros!AK52</f>
        <v>215</v>
      </c>
      <c r="AL52" s="25">
        <f>+españoles!AL52+extranjeros!AL52</f>
        <v>131</v>
      </c>
      <c r="AM52" s="25">
        <f>+españoles!AM52+extranjeros!AM52</f>
        <v>400</v>
      </c>
      <c r="AN52" s="25">
        <f>+españoles!AN52+extranjeros!AN52</f>
        <v>127</v>
      </c>
      <c r="AO52" s="25">
        <f>+españoles!AO52+extranjeros!AO52</f>
        <v>176</v>
      </c>
      <c r="AP52" s="25">
        <f>+españoles!AP52+extranjeros!AP52</f>
        <v>23</v>
      </c>
      <c r="AQ52" s="25">
        <f>+españoles!AQ52+extranjeros!AQ52</f>
        <v>99</v>
      </c>
      <c r="AR52" s="25">
        <f>+españoles!AR52+extranjeros!AR52</f>
        <v>26</v>
      </c>
      <c r="AS52" s="25">
        <f>+españoles!AS52+extranjeros!AS52</f>
        <v>75</v>
      </c>
      <c r="AT52" s="25">
        <f>+españoles!AT52+extranjeros!AT52</f>
        <v>6</v>
      </c>
      <c r="AU52" s="25">
        <f>+españoles!AU52+extranjeros!AU52</f>
        <v>48</v>
      </c>
      <c r="AV52" s="25">
        <f>+españoles!AV52+extranjeros!AV52</f>
        <v>241</v>
      </c>
      <c r="AW52" s="25">
        <f>+españoles!AW52+extranjeros!AW52</f>
        <v>147</v>
      </c>
      <c r="AX52" s="25">
        <f>+españoles!AX52+extranjeros!AX52</f>
        <v>23532</v>
      </c>
      <c r="AY52" s="25">
        <f>+españoles!AY52+extranjeros!AY52</f>
        <v>134</v>
      </c>
      <c r="AZ52" s="25">
        <f>+españoles!AZ52+extranjeros!AZ52</f>
        <v>152</v>
      </c>
      <c r="BA52" s="25">
        <f>+españoles!BA52+extranjeros!BA52</f>
        <v>14</v>
      </c>
      <c r="BB52" s="26">
        <f>+españoles!BB52+extranjeros!BB52</f>
        <v>1</v>
      </c>
    </row>
    <row r="53" spans="1:54" ht="12">
      <c r="A53" s="5" t="s">
        <v>30</v>
      </c>
      <c r="B53" s="19">
        <f t="shared" si="1"/>
        <v>6341</v>
      </c>
      <c r="C53" s="24">
        <f>+españoles!C53+extranjeros!C53</f>
        <v>30</v>
      </c>
      <c r="D53" s="25">
        <f>+españoles!D53+extranjeros!D53</f>
        <v>12</v>
      </c>
      <c r="E53" s="25">
        <f>+españoles!E53+extranjeros!E53</f>
        <v>66</v>
      </c>
      <c r="F53" s="25">
        <f>+españoles!F53+extranjeros!F53</f>
        <v>20</v>
      </c>
      <c r="G53" s="25">
        <f>+españoles!G53+extranjeros!G53</f>
        <v>125</v>
      </c>
      <c r="H53" s="25">
        <f>+españoles!H53+extranjeros!H53</f>
        <v>30</v>
      </c>
      <c r="I53" s="25">
        <f>+españoles!I53+extranjeros!I53</f>
        <v>33</v>
      </c>
      <c r="J53" s="25">
        <f>+españoles!J53+extranjeros!J53</f>
        <v>65</v>
      </c>
      <c r="K53" s="25">
        <f>+españoles!K53+extranjeros!K53</f>
        <v>170</v>
      </c>
      <c r="L53" s="25">
        <f>+españoles!L53+extranjeros!L53</f>
        <v>66</v>
      </c>
      <c r="M53" s="25">
        <f>+españoles!M53+extranjeros!M53</f>
        <v>26</v>
      </c>
      <c r="N53" s="25">
        <f>+españoles!N53+extranjeros!N53</f>
        <v>32</v>
      </c>
      <c r="O53" s="25">
        <f>+españoles!O53+extranjeros!O53</f>
        <v>52</v>
      </c>
      <c r="P53" s="25">
        <f>+españoles!P53+extranjeros!P53</f>
        <v>33</v>
      </c>
      <c r="Q53" s="25">
        <f>+españoles!Q53+extranjeros!Q53</f>
        <v>7</v>
      </c>
      <c r="R53" s="25">
        <f>+españoles!R53+extranjeros!R53</f>
        <v>4</v>
      </c>
      <c r="S53" s="25">
        <f>+españoles!S53+extranjeros!S53</f>
        <v>42</v>
      </c>
      <c r="T53" s="25">
        <f>+españoles!T53+extranjeros!T53</f>
        <v>5</v>
      </c>
      <c r="U53" s="25">
        <f>+españoles!U53+extranjeros!U53</f>
        <v>35</v>
      </c>
      <c r="V53" s="25">
        <f>+españoles!V53+extranjeros!V53</f>
        <v>7</v>
      </c>
      <c r="W53" s="25">
        <f>+españoles!W53+extranjeros!W53</f>
        <v>8</v>
      </c>
      <c r="X53" s="25">
        <f>+españoles!X53+extranjeros!X53</f>
        <v>37</v>
      </c>
      <c r="Y53" s="25">
        <f>+españoles!Y53+extranjeros!Y53</f>
        <v>7</v>
      </c>
      <c r="Z53" s="25">
        <f>+españoles!Z53+extranjeros!Z53</f>
        <v>9</v>
      </c>
      <c r="AA53" s="25">
        <f>+españoles!AA53+extranjeros!AA53</f>
        <v>4</v>
      </c>
      <c r="AB53" s="25">
        <f>+españoles!AB53+extranjeros!AB53</f>
        <v>297</v>
      </c>
      <c r="AC53" s="25">
        <f>+españoles!AC53+extranjeros!AC53</f>
        <v>10</v>
      </c>
      <c r="AD53" s="25">
        <f>+españoles!AD53+extranjeros!AD53</f>
        <v>14</v>
      </c>
      <c r="AE53" s="25">
        <f>+españoles!AE53+extranjeros!AE53</f>
        <v>1019</v>
      </c>
      <c r="AF53" s="25">
        <f>+españoles!AF53+extranjeros!AF53</f>
        <v>35</v>
      </c>
      <c r="AG53" s="25">
        <f>+españoles!AG53+extranjeros!AG53</f>
        <v>31</v>
      </c>
      <c r="AH53" s="25">
        <f>+españoles!AH53+extranjeros!AH53</f>
        <v>38</v>
      </c>
      <c r="AI53" s="25">
        <f>+españoles!AI53+extranjeros!AI53</f>
        <v>51</v>
      </c>
      <c r="AJ53" s="25">
        <f>+españoles!AJ53+extranjeros!AJ53</f>
        <v>60</v>
      </c>
      <c r="AK53" s="25">
        <f>+españoles!AK53+extranjeros!AK53</f>
        <v>50</v>
      </c>
      <c r="AL53" s="25">
        <f>+españoles!AL53+extranjeros!AL53</f>
        <v>69</v>
      </c>
      <c r="AM53" s="25">
        <f>+españoles!AM53+extranjeros!AM53</f>
        <v>30</v>
      </c>
      <c r="AN53" s="25">
        <f>+españoles!AN53+extranjeros!AN53</f>
        <v>319</v>
      </c>
      <c r="AO53" s="25">
        <f>+españoles!AO53+extranjeros!AO53</f>
        <v>27</v>
      </c>
      <c r="AP53" s="25">
        <f>+españoles!AP53+extranjeros!AP53</f>
        <v>23</v>
      </c>
      <c r="AQ53" s="25">
        <f>+españoles!AQ53+extranjeros!AQ53</f>
        <v>37</v>
      </c>
      <c r="AR53" s="25">
        <f>+españoles!AR53+extranjeros!AR53</f>
        <v>12</v>
      </c>
      <c r="AS53" s="25">
        <f>+españoles!AS53+extranjeros!AS53</f>
        <v>21</v>
      </c>
      <c r="AT53" s="25">
        <f>+españoles!AT53+extranjeros!AT53</f>
        <v>4</v>
      </c>
      <c r="AU53" s="25">
        <f>+españoles!AU53+extranjeros!AU53</f>
        <v>59</v>
      </c>
      <c r="AV53" s="25">
        <f>+españoles!AV53+extranjeros!AV53</f>
        <v>63</v>
      </c>
      <c r="AW53" s="25">
        <f>+españoles!AW53+extranjeros!AW53</f>
        <v>447</v>
      </c>
      <c r="AX53" s="25">
        <f>+españoles!AX53+extranjeros!AX53</f>
        <v>108</v>
      </c>
      <c r="AY53" s="25">
        <f>+españoles!AY53+extranjeros!AY53</f>
        <v>2541</v>
      </c>
      <c r="AZ53" s="25">
        <f>+españoles!AZ53+extranjeros!AZ53</f>
        <v>37</v>
      </c>
      <c r="BA53" s="25">
        <f>+españoles!BA53+extranjeros!BA53</f>
        <v>7</v>
      </c>
      <c r="BB53" s="26">
        <f>+españoles!BB53+extranjeros!BB53</f>
        <v>7</v>
      </c>
    </row>
    <row r="54" spans="1:54" ht="12">
      <c r="A54" s="5" t="s">
        <v>21</v>
      </c>
      <c r="B54" s="19">
        <f t="shared" si="1"/>
        <v>24682</v>
      </c>
      <c r="C54" s="24">
        <f>+españoles!C54+extranjeros!C54</f>
        <v>103</v>
      </c>
      <c r="D54" s="25">
        <f>+españoles!D54+extranjeros!D54</f>
        <v>52</v>
      </c>
      <c r="E54" s="25">
        <f>+españoles!E54+extranjeros!E54</f>
        <v>352</v>
      </c>
      <c r="F54" s="25">
        <f>+españoles!F54+extranjeros!F54</f>
        <v>152</v>
      </c>
      <c r="G54" s="25">
        <f>+españoles!G54+extranjeros!G54</f>
        <v>143</v>
      </c>
      <c r="H54" s="25">
        <f>+españoles!H54+extranjeros!H54</f>
        <v>23</v>
      </c>
      <c r="I54" s="25">
        <f>+españoles!I54+extranjeros!I54</f>
        <v>81</v>
      </c>
      <c r="J54" s="25">
        <f>+españoles!J54+extranjeros!J54</f>
        <v>288</v>
      </c>
      <c r="K54" s="25">
        <f>+españoles!K54+extranjeros!K54</f>
        <v>1536</v>
      </c>
      <c r="L54" s="25">
        <f>+españoles!L54+extranjeros!L54</f>
        <v>107</v>
      </c>
      <c r="M54" s="25">
        <f>+españoles!M54+extranjeros!M54</f>
        <v>70</v>
      </c>
      <c r="N54" s="25">
        <f>+españoles!N54+extranjeros!N54</f>
        <v>147</v>
      </c>
      <c r="O54" s="25">
        <f>+españoles!O54+extranjeros!O54</f>
        <v>143</v>
      </c>
      <c r="P54" s="25">
        <f>+españoles!P54+extranjeros!P54</f>
        <v>305</v>
      </c>
      <c r="Q54" s="25">
        <f>+españoles!Q54+extranjeros!Q54</f>
        <v>86</v>
      </c>
      <c r="R54" s="25">
        <f>+españoles!R54+extranjeros!R54</f>
        <v>78</v>
      </c>
      <c r="S54" s="25">
        <f>+españoles!S54+extranjeros!S54</f>
        <v>128</v>
      </c>
      <c r="T54" s="25">
        <f>+españoles!T54+extranjeros!T54</f>
        <v>46</v>
      </c>
      <c r="U54" s="25">
        <f>+españoles!U54+extranjeros!U54</f>
        <v>157</v>
      </c>
      <c r="V54" s="25">
        <f>+españoles!V54+extranjeros!V54</f>
        <v>104</v>
      </c>
      <c r="W54" s="25">
        <f>+españoles!W54+extranjeros!W54</f>
        <v>126</v>
      </c>
      <c r="X54" s="25">
        <f>+españoles!X54+extranjeros!X54</f>
        <v>134</v>
      </c>
      <c r="Y54" s="25">
        <f>+españoles!Y54+extranjeros!Y54</f>
        <v>69</v>
      </c>
      <c r="Z54" s="25">
        <f>+españoles!Z54+extranjeros!Z54</f>
        <v>961</v>
      </c>
      <c r="AA54" s="25">
        <f>+españoles!AA54+extranjeros!AA54</f>
        <v>87</v>
      </c>
      <c r="AB54" s="25">
        <f>+españoles!AB54+extranjeros!AB54</f>
        <v>125</v>
      </c>
      <c r="AC54" s="25">
        <f>+españoles!AC54+extranjeros!AC54</f>
        <v>282</v>
      </c>
      <c r="AD54" s="25">
        <f>+españoles!AD54+extranjeros!AD54</f>
        <v>36</v>
      </c>
      <c r="AE54" s="25">
        <f>+españoles!AE54+extranjeros!AE54</f>
        <v>1715</v>
      </c>
      <c r="AF54" s="25">
        <f>+españoles!AF54+extranjeros!AF54</f>
        <v>212</v>
      </c>
      <c r="AG54" s="25">
        <f>+españoles!AG54+extranjeros!AG54</f>
        <v>252</v>
      </c>
      <c r="AH54" s="25">
        <f>+españoles!AH54+extranjeros!AH54</f>
        <v>811</v>
      </c>
      <c r="AI54" s="25">
        <f>+españoles!AI54+extranjeros!AI54</f>
        <v>25</v>
      </c>
      <c r="AJ54" s="25">
        <f>+españoles!AJ54+extranjeros!AJ54</f>
        <v>28</v>
      </c>
      <c r="AK54" s="25">
        <f>+españoles!AK54+extranjeros!AK54</f>
        <v>198</v>
      </c>
      <c r="AL54" s="25">
        <f>+españoles!AL54+extranjeros!AL54</f>
        <v>98</v>
      </c>
      <c r="AM54" s="25">
        <f>+españoles!AM54+extranjeros!AM54</f>
        <v>319</v>
      </c>
      <c r="AN54" s="25">
        <f>+españoles!AN54+extranjeros!AN54</f>
        <v>77</v>
      </c>
      <c r="AO54" s="25">
        <f>+españoles!AO54+extranjeros!AO54</f>
        <v>194</v>
      </c>
      <c r="AP54" s="25">
        <f>+españoles!AP54+extranjeros!AP54</f>
        <v>17</v>
      </c>
      <c r="AQ54" s="25">
        <f>+españoles!AQ54+extranjeros!AQ54</f>
        <v>213</v>
      </c>
      <c r="AR54" s="25">
        <f>+españoles!AR54+extranjeros!AR54</f>
        <v>166</v>
      </c>
      <c r="AS54" s="25">
        <f>+españoles!AS54+extranjeros!AS54</f>
        <v>445</v>
      </c>
      <c r="AT54" s="25">
        <f>+españoles!AT54+extranjeros!AT54</f>
        <v>588</v>
      </c>
      <c r="AU54" s="25">
        <f>+españoles!AU54+extranjeros!AU54</f>
        <v>92</v>
      </c>
      <c r="AV54" s="25">
        <f>+españoles!AV54+extranjeros!AV54</f>
        <v>715</v>
      </c>
      <c r="AW54" s="25">
        <f>+españoles!AW54+extranjeros!AW54</f>
        <v>74</v>
      </c>
      <c r="AX54" s="25">
        <f>+españoles!AX54+extranjeros!AX54</f>
        <v>176</v>
      </c>
      <c r="AY54" s="25">
        <f>+españoles!AY54+extranjeros!AY54</f>
        <v>26</v>
      </c>
      <c r="AZ54" s="25">
        <f>+españoles!AZ54+extranjeros!AZ54</f>
        <v>12264</v>
      </c>
      <c r="BA54" s="25">
        <f>+españoles!BA54+extranjeros!BA54</f>
        <v>25</v>
      </c>
      <c r="BB54" s="26">
        <f>+españoles!BB54+extranjeros!BB54</f>
        <v>31</v>
      </c>
    </row>
    <row r="55" spans="1:54" ht="12">
      <c r="A55" s="5" t="s">
        <v>2</v>
      </c>
      <c r="B55" s="19">
        <f t="shared" si="1"/>
        <v>2356</v>
      </c>
      <c r="C55" s="24">
        <f>+españoles!C55+extranjeros!C55</f>
        <v>2</v>
      </c>
      <c r="D55" s="25">
        <f>+españoles!D55+extranjeros!D55</f>
        <v>9</v>
      </c>
      <c r="E55" s="25">
        <f>+españoles!E55+extranjeros!E55</f>
        <v>35</v>
      </c>
      <c r="F55" s="25">
        <f>+españoles!F55+extranjeros!F55</f>
        <v>60</v>
      </c>
      <c r="G55" s="25">
        <f>+españoles!G55+extranjeros!G55</f>
        <v>16</v>
      </c>
      <c r="H55" s="25">
        <f>+españoles!H55+extranjeros!H55</f>
        <v>2</v>
      </c>
      <c r="I55" s="25">
        <f>+españoles!I55+extranjeros!I55</f>
        <v>28</v>
      </c>
      <c r="J55" s="25">
        <f>+españoles!J55+extranjeros!J55</f>
        <v>37</v>
      </c>
      <c r="K55" s="25">
        <f>+españoles!K55+extranjeros!K55</f>
        <v>93</v>
      </c>
      <c r="L55" s="25">
        <f>+españoles!L55+extranjeros!L55</f>
        <v>8</v>
      </c>
      <c r="M55" s="25">
        <f>+españoles!M55+extranjeros!M55</f>
        <v>17</v>
      </c>
      <c r="N55" s="25">
        <f>+españoles!N55+extranjeros!N55</f>
        <v>553</v>
      </c>
      <c r="O55" s="25">
        <f>+españoles!O55+extranjeros!O55</f>
        <v>10</v>
      </c>
      <c r="P55" s="25">
        <f>+españoles!P55+extranjeros!P55</f>
        <v>14</v>
      </c>
      <c r="Q55" s="25">
        <f>+españoles!Q55+extranjeros!Q55</f>
        <v>6</v>
      </c>
      <c r="R55" s="25">
        <f>+españoles!R55+extranjeros!R55</f>
        <v>41</v>
      </c>
      <c r="S55" s="25">
        <f>+españoles!S55+extranjeros!S55</f>
        <v>10</v>
      </c>
      <c r="T55" s="25">
        <f>+españoles!T55+extranjeros!T55</f>
        <v>1</v>
      </c>
      <c r="U55" s="25">
        <f>+españoles!U55+extranjeros!U55</f>
        <v>12</v>
      </c>
      <c r="V55" s="25">
        <f>+españoles!V55+extranjeros!V55</f>
        <v>132</v>
      </c>
      <c r="W55" s="25">
        <f>+españoles!W55+extranjeros!W55</f>
        <v>12</v>
      </c>
      <c r="X55" s="25">
        <f>+españoles!X55+extranjeros!X55</f>
        <v>7</v>
      </c>
      <c r="Y55" s="25">
        <f>+españoles!Y55+extranjeros!Y55</f>
        <v>22</v>
      </c>
      <c r="Z55" s="25">
        <f>+españoles!Z55+extranjeros!Z55</f>
        <v>9</v>
      </c>
      <c r="AA55" s="25">
        <f>+españoles!AA55+extranjeros!AA55</f>
        <v>26</v>
      </c>
      <c r="AB55" s="25">
        <f>+españoles!AB55+extranjeros!AB55</f>
        <v>13</v>
      </c>
      <c r="AC55" s="25">
        <f>+españoles!AC55+extranjeros!AC55</f>
        <v>4</v>
      </c>
      <c r="AD55" s="25">
        <f>+españoles!AD55+extranjeros!AD55</f>
        <v>2</v>
      </c>
      <c r="AE55" s="25">
        <f>+españoles!AE55+extranjeros!AE55</f>
        <v>197</v>
      </c>
      <c r="AF55" s="25">
        <f>+españoles!AF55+extranjeros!AF55</f>
        <v>470</v>
      </c>
      <c r="AG55" s="25">
        <f>+españoles!AG55+extranjeros!AG55</f>
        <v>39</v>
      </c>
      <c r="AH55" s="25">
        <f>+españoles!AH55+extranjeros!AH55</f>
        <v>11</v>
      </c>
      <c r="AI55" s="25">
        <f>+españoles!AI55+extranjeros!AI55</f>
        <v>2</v>
      </c>
      <c r="AJ55" s="25">
        <f>+españoles!AJ55+extranjeros!AJ55</f>
        <v>2</v>
      </c>
      <c r="AK55" s="25">
        <f>+españoles!AK55+extranjeros!AK55</f>
        <v>59</v>
      </c>
      <c r="AL55" s="25">
        <f>+españoles!AL55+extranjeros!AL55</f>
        <v>18</v>
      </c>
      <c r="AM55" s="25">
        <f>+españoles!AM55+extranjeros!AM55</f>
        <v>9</v>
      </c>
      <c r="AN55" s="25">
        <f>+españoles!AN55+extranjeros!AN55</f>
        <v>8</v>
      </c>
      <c r="AO55" s="25">
        <f>+españoles!AO55+extranjeros!AO55</f>
        <v>28</v>
      </c>
      <c r="AP55" s="25">
        <f>+españoles!AP55+extranjeros!AP55</f>
        <v>7</v>
      </c>
      <c r="AQ55" s="25">
        <f>+españoles!AQ55+extranjeros!AQ55</f>
        <v>139</v>
      </c>
      <c r="AR55" s="25">
        <f>+españoles!AR55+extranjeros!AR55</f>
        <v>2</v>
      </c>
      <c r="AS55" s="25">
        <f>+españoles!AS55+extranjeros!AS55</f>
        <v>16</v>
      </c>
      <c r="AT55" s="25">
        <f>+españoles!AT55+extranjeros!AT55</f>
        <v>4</v>
      </c>
      <c r="AU55" s="25">
        <f>+españoles!AU55+extranjeros!AU55</f>
        <v>11</v>
      </c>
      <c r="AV55" s="25">
        <f>+españoles!AV55+extranjeros!AV55</f>
        <v>61</v>
      </c>
      <c r="AW55" s="25">
        <f>+españoles!AW55+extranjeros!AW55</f>
        <v>10</v>
      </c>
      <c r="AX55" s="25">
        <f>+españoles!AX55+extranjeros!AX55</f>
        <v>9</v>
      </c>
      <c r="AY55" s="25">
        <f>+españoles!AY55+extranjeros!AY55</f>
        <v>2</v>
      </c>
      <c r="AZ55" s="25">
        <f>+españoles!AZ55+extranjeros!AZ55</f>
        <v>23</v>
      </c>
      <c r="BA55" s="25">
        <f>+españoles!BA55+extranjeros!BA55</f>
        <v>0</v>
      </c>
      <c r="BB55" s="26">
        <f>+españoles!BB55+extranjeros!BB55</f>
        <v>48</v>
      </c>
    </row>
    <row r="56" spans="1:54" ht="12">
      <c r="A56" s="6" t="s">
        <v>3</v>
      </c>
      <c r="B56" s="20">
        <f t="shared" si="1"/>
        <v>2431</v>
      </c>
      <c r="C56" s="27">
        <f>+españoles!C56+extranjeros!C56</f>
        <v>4</v>
      </c>
      <c r="D56" s="28">
        <f>+españoles!D56+extranjeros!D56</f>
        <v>8</v>
      </c>
      <c r="E56" s="28">
        <f>+españoles!E56+extranjeros!E56</f>
        <v>80</v>
      </c>
      <c r="F56" s="28">
        <f>+españoles!F56+extranjeros!F56</f>
        <v>216</v>
      </c>
      <c r="G56" s="28">
        <f>+españoles!G56+extranjeros!G56</f>
        <v>19</v>
      </c>
      <c r="H56" s="28">
        <f>+españoles!H56+extranjeros!H56</f>
        <v>4</v>
      </c>
      <c r="I56" s="28">
        <f>+españoles!I56+extranjeros!I56</f>
        <v>27</v>
      </c>
      <c r="J56" s="28">
        <f>+españoles!J56+extranjeros!J56</f>
        <v>61</v>
      </c>
      <c r="K56" s="28">
        <f>+españoles!K56+extranjeros!K56</f>
        <v>171</v>
      </c>
      <c r="L56" s="28">
        <f>+españoles!L56+extranjeros!L56</f>
        <v>4</v>
      </c>
      <c r="M56" s="28">
        <f>+españoles!M56+extranjeros!M56</f>
        <v>10</v>
      </c>
      <c r="N56" s="28">
        <f>+españoles!N56+extranjeros!N56</f>
        <v>57</v>
      </c>
      <c r="O56" s="28">
        <f>+españoles!O56+extranjeros!O56</f>
        <v>15</v>
      </c>
      <c r="P56" s="28">
        <f>+españoles!P56+extranjeros!P56</f>
        <v>18</v>
      </c>
      <c r="Q56" s="28">
        <f>+españoles!Q56+extranjeros!Q56</f>
        <v>12</v>
      </c>
      <c r="R56" s="28">
        <f>+españoles!R56+extranjeros!R56</f>
        <v>41</v>
      </c>
      <c r="S56" s="28">
        <f>+españoles!S56+extranjeros!S56</f>
        <v>26</v>
      </c>
      <c r="T56" s="28">
        <f>+españoles!T56+extranjeros!T56</f>
        <v>1</v>
      </c>
      <c r="U56" s="28">
        <f>+españoles!U56+extranjeros!U56</f>
        <v>55</v>
      </c>
      <c r="V56" s="28">
        <f>+españoles!V56+extranjeros!V56</f>
        <v>157</v>
      </c>
      <c r="W56" s="28">
        <f>+españoles!W56+extranjeros!W56</f>
        <v>12</v>
      </c>
      <c r="X56" s="28">
        <f>+españoles!X56+extranjeros!X56</f>
        <v>9</v>
      </c>
      <c r="Y56" s="28">
        <f>+españoles!Y56+extranjeros!Y56</f>
        <v>21</v>
      </c>
      <c r="Z56" s="28">
        <f>+españoles!Z56+extranjeros!Z56</f>
        <v>11</v>
      </c>
      <c r="AA56" s="28">
        <f>+españoles!AA56+extranjeros!AA56</f>
        <v>14</v>
      </c>
      <c r="AB56" s="28">
        <f>+españoles!AB56+extranjeros!AB56</f>
        <v>13</v>
      </c>
      <c r="AC56" s="28">
        <f>+españoles!AC56+extranjeros!AC56</f>
        <v>20</v>
      </c>
      <c r="AD56" s="28">
        <f>+españoles!AD56+extranjeros!AD56</f>
        <v>2</v>
      </c>
      <c r="AE56" s="28">
        <f>+españoles!AE56+extranjeros!AE56</f>
        <v>222</v>
      </c>
      <c r="AF56" s="28">
        <f>+españoles!AF56+extranjeros!AF56</f>
        <v>404</v>
      </c>
      <c r="AG56" s="28">
        <f>+españoles!AG56+extranjeros!AG56</f>
        <v>54</v>
      </c>
      <c r="AH56" s="28">
        <f>+españoles!AH56+extranjeros!AH56</f>
        <v>3</v>
      </c>
      <c r="AI56" s="28">
        <f>+españoles!AI56+extranjeros!AI56</f>
        <v>4</v>
      </c>
      <c r="AJ56" s="28">
        <f>+españoles!AJ56+extranjeros!AJ56</f>
        <v>6</v>
      </c>
      <c r="AK56" s="28">
        <f>+españoles!AK56+extranjeros!AK56</f>
        <v>166</v>
      </c>
      <c r="AL56" s="28">
        <f>+españoles!AL56+extranjeros!AL56</f>
        <v>19</v>
      </c>
      <c r="AM56" s="28">
        <f>+españoles!AM56+extranjeros!AM56</f>
        <v>6</v>
      </c>
      <c r="AN56" s="28">
        <f>+españoles!AN56+extranjeros!AN56</f>
        <v>14</v>
      </c>
      <c r="AO56" s="28">
        <f>+españoles!AO56+extranjeros!AO56</f>
        <v>93</v>
      </c>
      <c r="AP56" s="28">
        <f>+españoles!AP56+extranjeros!AP56</f>
        <v>10</v>
      </c>
      <c r="AQ56" s="28">
        <f>+españoles!AQ56+extranjeros!AQ56</f>
        <v>87</v>
      </c>
      <c r="AR56" s="28">
        <f>+españoles!AR56+extranjeros!AR56</f>
        <v>1</v>
      </c>
      <c r="AS56" s="28">
        <f>+españoles!AS56+extranjeros!AS56</f>
        <v>32</v>
      </c>
      <c r="AT56" s="28">
        <f>+españoles!AT56+extranjeros!AT56</f>
        <v>1</v>
      </c>
      <c r="AU56" s="28">
        <f>+españoles!AU56+extranjeros!AU56</f>
        <v>19</v>
      </c>
      <c r="AV56" s="28">
        <f>+españoles!AV56+extranjeros!AV56</f>
        <v>98</v>
      </c>
      <c r="AW56" s="28">
        <f>+españoles!AW56+extranjeros!AW56</f>
        <v>9</v>
      </c>
      <c r="AX56" s="28">
        <f>+españoles!AX56+extranjeros!AX56</f>
        <v>9</v>
      </c>
      <c r="AY56" s="28">
        <f>+españoles!AY56+extranjeros!AY56</f>
        <v>4</v>
      </c>
      <c r="AZ56" s="28">
        <f>+españoles!AZ56+extranjeros!AZ56</f>
        <v>39</v>
      </c>
      <c r="BA56" s="28">
        <f>+españoles!BA56+extranjeros!BA56</f>
        <v>43</v>
      </c>
      <c r="BB56" s="29">
        <f>+españoles!BB56+extranjeros!BB56</f>
        <v>0</v>
      </c>
    </row>
    <row r="58" ht="12">
      <c r="A58" s="13" t="s">
        <v>4</v>
      </c>
    </row>
    <row r="59" ht="12">
      <c r="A59" s="14" t="s">
        <v>9</v>
      </c>
    </row>
    <row r="60" ht="12">
      <c r="A60" s="14" t="s">
        <v>10</v>
      </c>
    </row>
  </sheetData>
  <hyperlinks>
    <hyperlink ref="A59" r:id="rId1" display="www.ine.es"/>
    <hyperlink ref="A60" r:id="rId2" display="Francisco.RuizG@uclm.es"/>
  </hyperlinks>
  <printOptions/>
  <pageMargins left="0.5905511811023623" right="0.5905511811023623" top="0.5905511811023623" bottom="0.5905511811023623" header="0" footer="0.5118110236220472"/>
  <pageSetup fitToWidth="2" horizontalDpi="300" verticalDpi="300" orientation="landscape" paperSize="9" scale="63" r:id="rId3"/>
  <headerFooter alignWithMargins="0">
    <oddFooter>&amp;R&amp;9&amp;A - &amp;P</oddFooter>
  </headerFooter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6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16.7109375" style="1" customWidth="1"/>
    <col min="2" max="2" width="8.28125" style="1" customWidth="1"/>
    <col min="3" max="54" width="7.28125" style="1" customWidth="1"/>
    <col min="55" max="55" width="11.57421875" style="47" customWidth="1"/>
    <col min="56" max="16384" width="11.57421875" style="1" customWidth="1"/>
  </cols>
  <sheetData>
    <row r="1" ht="12">
      <c r="A1" s="1" t="str">
        <f>+absoluto!A1</f>
        <v> Estadística de variaciones residenciales 2008</v>
      </c>
    </row>
    <row r="2" spans="1:55" s="52" customFormat="1" ht="18" customHeight="1">
      <c r="A2" s="52" t="s">
        <v>64</v>
      </c>
      <c r="BC2" s="53"/>
    </row>
    <row r="3" spans="1:54" ht="54" customHeight="1">
      <c r="A3" s="7" t="s">
        <v>53</v>
      </c>
      <c r="B3" s="8" t="s">
        <v>51</v>
      </c>
      <c r="C3" s="11" t="s">
        <v>54</v>
      </c>
      <c r="D3" s="9" t="s">
        <v>31</v>
      </c>
      <c r="E3" s="9" t="s">
        <v>40</v>
      </c>
      <c r="F3" s="9" t="s">
        <v>11</v>
      </c>
      <c r="G3" s="9" t="s">
        <v>5</v>
      </c>
      <c r="H3" s="9" t="s">
        <v>55</v>
      </c>
      <c r="I3" s="9" t="s">
        <v>43</v>
      </c>
      <c r="J3" s="9" t="s">
        <v>56</v>
      </c>
      <c r="K3" s="9" t="s">
        <v>36</v>
      </c>
      <c r="L3" s="9" t="s">
        <v>23</v>
      </c>
      <c r="M3" s="9" t="s">
        <v>44</v>
      </c>
      <c r="N3" s="9" t="s">
        <v>12</v>
      </c>
      <c r="O3" s="9" t="s">
        <v>0</v>
      </c>
      <c r="P3" s="9" t="s">
        <v>41</v>
      </c>
      <c r="Q3" s="9" t="s">
        <v>32</v>
      </c>
      <c r="R3" s="9" t="s">
        <v>13</v>
      </c>
      <c r="S3" s="9" t="s">
        <v>45</v>
      </c>
      <c r="T3" s="9" t="s">
        <v>33</v>
      </c>
      <c r="U3" s="9" t="s">
        <v>37</v>
      </c>
      <c r="V3" s="9" t="s">
        <v>14</v>
      </c>
      <c r="W3" s="9" t="s">
        <v>34</v>
      </c>
      <c r="X3" s="9" t="s">
        <v>49</v>
      </c>
      <c r="Y3" s="9" t="s">
        <v>15</v>
      </c>
      <c r="Z3" s="9" t="s">
        <v>19</v>
      </c>
      <c r="AA3" s="9" t="s">
        <v>16</v>
      </c>
      <c r="AB3" s="9" t="s">
        <v>24</v>
      </c>
      <c r="AC3" s="9" t="s">
        <v>38</v>
      </c>
      <c r="AD3" s="9" t="s">
        <v>46</v>
      </c>
      <c r="AE3" s="9" t="s">
        <v>6</v>
      </c>
      <c r="AF3" s="9" t="s">
        <v>17</v>
      </c>
      <c r="AG3" s="9" t="s">
        <v>7</v>
      </c>
      <c r="AH3" s="9" t="s">
        <v>8</v>
      </c>
      <c r="AI3" s="9" t="s">
        <v>47</v>
      </c>
      <c r="AJ3" s="9" t="s">
        <v>25</v>
      </c>
      <c r="AK3" s="9" t="s">
        <v>22</v>
      </c>
      <c r="AL3" s="9" t="s">
        <v>48</v>
      </c>
      <c r="AM3" s="9" t="s">
        <v>1</v>
      </c>
      <c r="AN3" s="9" t="s">
        <v>26</v>
      </c>
      <c r="AO3" s="9" t="s">
        <v>57</v>
      </c>
      <c r="AP3" s="9" t="s">
        <v>27</v>
      </c>
      <c r="AQ3" s="9" t="s">
        <v>18</v>
      </c>
      <c r="AR3" s="9" t="s">
        <v>28</v>
      </c>
      <c r="AS3" s="9" t="s">
        <v>39</v>
      </c>
      <c r="AT3" s="9" t="s">
        <v>20</v>
      </c>
      <c r="AU3" s="9" t="s">
        <v>35</v>
      </c>
      <c r="AV3" s="9" t="s">
        <v>42</v>
      </c>
      <c r="AW3" s="9" t="s">
        <v>29</v>
      </c>
      <c r="AX3" s="9" t="s">
        <v>50</v>
      </c>
      <c r="AY3" s="9" t="s">
        <v>30</v>
      </c>
      <c r="AZ3" s="9" t="s">
        <v>21</v>
      </c>
      <c r="BA3" s="9" t="s">
        <v>2</v>
      </c>
      <c r="BB3" s="10" t="s">
        <v>3</v>
      </c>
    </row>
    <row r="4" spans="1:54" ht="12">
      <c r="A4" s="2" t="s">
        <v>52</v>
      </c>
      <c r="B4" s="3">
        <f>+SUM(C4:BB4)</f>
        <v>1149426</v>
      </c>
      <c r="C4" s="15">
        <f>+SUM(C5:C56)</f>
        <v>5509</v>
      </c>
      <c r="D4" s="16">
        <f aca="true" t="shared" si="0" ref="D4:BB4">+SUM(D5:D56)</f>
        <v>7077</v>
      </c>
      <c r="E4" s="16">
        <f t="shared" si="0"/>
        <v>42016</v>
      </c>
      <c r="F4" s="16">
        <f t="shared" si="0"/>
        <v>15698</v>
      </c>
      <c r="G4" s="16">
        <f t="shared" si="0"/>
        <v>25243</v>
      </c>
      <c r="H4" s="16">
        <f t="shared" si="0"/>
        <v>3731</v>
      </c>
      <c r="I4" s="16">
        <f t="shared" si="0"/>
        <v>13063</v>
      </c>
      <c r="J4" s="16">
        <f t="shared" si="0"/>
        <v>35517</v>
      </c>
      <c r="K4" s="16">
        <f t="shared" si="0"/>
        <v>135623</v>
      </c>
      <c r="L4" s="16">
        <f t="shared" si="0"/>
        <v>8238</v>
      </c>
      <c r="M4" s="16">
        <f t="shared" si="0"/>
        <v>8864</v>
      </c>
      <c r="N4" s="16">
        <f t="shared" si="0"/>
        <v>22416</v>
      </c>
      <c r="O4" s="16">
        <f t="shared" si="0"/>
        <v>19506</v>
      </c>
      <c r="P4" s="16">
        <f t="shared" si="0"/>
        <v>14674</v>
      </c>
      <c r="Q4" s="16">
        <f t="shared" si="0"/>
        <v>10480</v>
      </c>
      <c r="R4" s="16">
        <f t="shared" si="0"/>
        <v>12511</v>
      </c>
      <c r="S4" s="16">
        <f t="shared" si="0"/>
        <v>31793</v>
      </c>
      <c r="T4" s="16">
        <f t="shared" si="0"/>
        <v>4602</v>
      </c>
      <c r="U4" s="16">
        <f t="shared" si="0"/>
        <v>22411</v>
      </c>
      <c r="V4" s="16">
        <f t="shared" si="0"/>
        <v>29111</v>
      </c>
      <c r="W4" s="16">
        <f t="shared" si="0"/>
        <v>11511</v>
      </c>
      <c r="X4" s="16">
        <f t="shared" si="0"/>
        <v>12748</v>
      </c>
      <c r="Y4" s="16">
        <f t="shared" si="0"/>
        <v>10120</v>
      </c>
      <c r="Z4" s="16">
        <f t="shared" si="0"/>
        <v>5503</v>
      </c>
      <c r="AA4" s="16">
        <f t="shared" si="0"/>
        <v>11408</v>
      </c>
      <c r="AB4" s="16">
        <f t="shared" si="0"/>
        <v>15130</v>
      </c>
      <c r="AC4" s="16">
        <f t="shared" si="0"/>
        <v>10504</v>
      </c>
      <c r="AD4" s="16">
        <f t="shared" si="0"/>
        <v>7573</v>
      </c>
      <c r="AE4" s="16">
        <f t="shared" si="0"/>
        <v>159437</v>
      </c>
      <c r="AF4" s="16">
        <f t="shared" si="0"/>
        <v>38037</v>
      </c>
      <c r="AG4" s="16">
        <f t="shared" si="0"/>
        <v>25183</v>
      </c>
      <c r="AH4" s="16">
        <f t="shared" si="0"/>
        <v>17286</v>
      </c>
      <c r="AI4" s="16">
        <f t="shared" si="0"/>
        <v>9883</v>
      </c>
      <c r="AJ4" s="16">
        <f t="shared" si="0"/>
        <v>3971</v>
      </c>
      <c r="AK4" s="16">
        <f t="shared" si="0"/>
        <v>32549</v>
      </c>
      <c r="AL4" s="16">
        <f t="shared" si="0"/>
        <v>22183</v>
      </c>
      <c r="AM4" s="16">
        <f t="shared" si="0"/>
        <v>7603</v>
      </c>
      <c r="AN4" s="16">
        <f t="shared" si="0"/>
        <v>10720</v>
      </c>
      <c r="AO4" s="16">
        <f t="shared" si="0"/>
        <v>32330</v>
      </c>
      <c r="AP4" s="16">
        <f t="shared" si="0"/>
        <v>4102</v>
      </c>
      <c r="AQ4" s="16">
        <f t="shared" si="0"/>
        <v>41820</v>
      </c>
      <c r="AR4" s="16">
        <f t="shared" si="0"/>
        <v>2043</v>
      </c>
      <c r="AS4" s="16">
        <f t="shared" si="0"/>
        <v>25116</v>
      </c>
      <c r="AT4" s="16">
        <f t="shared" si="0"/>
        <v>3089</v>
      </c>
      <c r="AU4" s="16">
        <f t="shared" si="0"/>
        <v>27488</v>
      </c>
      <c r="AV4" s="16">
        <f t="shared" si="0"/>
        <v>69551</v>
      </c>
      <c r="AW4" s="16">
        <f t="shared" si="0"/>
        <v>13643</v>
      </c>
      <c r="AX4" s="16">
        <f t="shared" si="0"/>
        <v>24971</v>
      </c>
      <c r="AY4" s="16">
        <f t="shared" si="0"/>
        <v>4444</v>
      </c>
      <c r="AZ4" s="16">
        <f t="shared" si="0"/>
        <v>17147</v>
      </c>
      <c r="BA4" s="16">
        <f t="shared" si="0"/>
        <v>2296</v>
      </c>
      <c r="BB4" s="17">
        <f t="shared" si="0"/>
        <v>1954</v>
      </c>
    </row>
    <row r="5" spans="1:54" ht="11.25" customHeight="1">
      <c r="A5" s="12" t="s">
        <v>54</v>
      </c>
      <c r="B5" s="18">
        <f aca="true" t="shared" si="1" ref="B5:B56">+SUM(C5:BB5)</f>
        <v>5569</v>
      </c>
      <c r="C5" s="21">
        <v>2075</v>
      </c>
      <c r="D5" s="22">
        <v>7</v>
      </c>
      <c r="E5" s="22">
        <v>90</v>
      </c>
      <c r="F5" s="22">
        <v>15</v>
      </c>
      <c r="G5" s="22">
        <v>58</v>
      </c>
      <c r="H5" s="22">
        <v>7</v>
      </c>
      <c r="I5" s="22">
        <v>23</v>
      </c>
      <c r="J5" s="22">
        <v>30</v>
      </c>
      <c r="K5" s="22">
        <v>102</v>
      </c>
      <c r="L5" s="22">
        <v>360</v>
      </c>
      <c r="M5" s="22">
        <v>46</v>
      </c>
      <c r="N5" s="22">
        <v>36</v>
      </c>
      <c r="O5" s="22">
        <v>119</v>
      </c>
      <c r="P5" s="22">
        <v>9</v>
      </c>
      <c r="Q5" s="22">
        <v>12</v>
      </c>
      <c r="R5" s="22">
        <v>14</v>
      </c>
      <c r="S5" s="22">
        <v>61</v>
      </c>
      <c r="T5" s="22">
        <v>2</v>
      </c>
      <c r="U5" s="22">
        <v>17</v>
      </c>
      <c r="V5" s="22">
        <v>16</v>
      </c>
      <c r="W5" s="22">
        <v>9</v>
      </c>
      <c r="X5" s="22">
        <v>255</v>
      </c>
      <c r="Y5" s="22">
        <v>5</v>
      </c>
      <c r="Z5" s="22">
        <v>10</v>
      </c>
      <c r="AA5" s="22">
        <v>16</v>
      </c>
      <c r="AB5" s="22">
        <v>47</v>
      </c>
      <c r="AC5" s="22">
        <v>7</v>
      </c>
      <c r="AD5" s="22">
        <v>14</v>
      </c>
      <c r="AE5" s="22">
        <v>289</v>
      </c>
      <c r="AF5" s="22">
        <v>64</v>
      </c>
      <c r="AG5" s="22">
        <v>28</v>
      </c>
      <c r="AH5" s="22">
        <v>182</v>
      </c>
      <c r="AI5" s="22">
        <v>33</v>
      </c>
      <c r="AJ5" s="22">
        <v>25</v>
      </c>
      <c r="AK5" s="22">
        <v>42</v>
      </c>
      <c r="AL5" s="22">
        <v>35</v>
      </c>
      <c r="AM5" s="22">
        <v>416</v>
      </c>
      <c r="AN5" s="22">
        <v>37</v>
      </c>
      <c r="AO5" s="22">
        <v>31</v>
      </c>
      <c r="AP5" s="22">
        <v>9</v>
      </c>
      <c r="AQ5" s="22">
        <v>25</v>
      </c>
      <c r="AR5" s="22">
        <v>4</v>
      </c>
      <c r="AS5" s="22">
        <v>11</v>
      </c>
      <c r="AT5" s="22">
        <v>1</v>
      </c>
      <c r="AU5" s="22">
        <v>28</v>
      </c>
      <c r="AV5" s="22">
        <v>66</v>
      </c>
      <c r="AW5" s="22">
        <v>73</v>
      </c>
      <c r="AX5" s="22">
        <v>646</v>
      </c>
      <c r="AY5" s="22">
        <v>32</v>
      </c>
      <c r="AZ5" s="22">
        <v>27</v>
      </c>
      <c r="BA5" s="22">
        <v>0</v>
      </c>
      <c r="BB5" s="23">
        <v>3</v>
      </c>
    </row>
    <row r="6" spans="1:54" ht="11.25" customHeight="1">
      <c r="A6" s="5" t="s">
        <v>31</v>
      </c>
      <c r="B6" s="19">
        <f t="shared" si="1"/>
        <v>6591</v>
      </c>
      <c r="C6" s="24">
        <v>6</v>
      </c>
      <c r="D6" s="25">
        <v>2782</v>
      </c>
      <c r="E6" s="25">
        <v>693</v>
      </c>
      <c r="F6" s="25">
        <v>40</v>
      </c>
      <c r="G6" s="25">
        <v>14</v>
      </c>
      <c r="H6" s="25">
        <v>6</v>
      </c>
      <c r="I6" s="25">
        <v>14</v>
      </c>
      <c r="J6" s="25">
        <v>139</v>
      </c>
      <c r="K6" s="25">
        <v>167</v>
      </c>
      <c r="L6" s="25">
        <v>8</v>
      </c>
      <c r="M6" s="25">
        <v>19</v>
      </c>
      <c r="N6" s="25">
        <v>41</v>
      </c>
      <c r="O6" s="25">
        <v>9</v>
      </c>
      <c r="P6" s="25">
        <v>88</v>
      </c>
      <c r="Q6" s="25">
        <v>166</v>
      </c>
      <c r="R6" s="25">
        <v>26</v>
      </c>
      <c r="S6" s="25">
        <v>21</v>
      </c>
      <c r="T6" s="25">
        <v>185</v>
      </c>
      <c r="U6" s="25">
        <v>20</v>
      </c>
      <c r="V6" s="25">
        <v>20</v>
      </c>
      <c r="W6" s="25">
        <v>43</v>
      </c>
      <c r="X6" s="25">
        <v>9</v>
      </c>
      <c r="Y6" s="25">
        <v>7</v>
      </c>
      <c r="Z6" s="25">
        <v>5</v>
      </c>
      <c r="AA6" s="25">
        <v>55</v>
      </c>
      <c r="AB6" s="25">
        <v>16</v>
      </c>
      <c r="AC6" s="25">
        <v>2</v>
      </c>
      <c r="AD6" s="25">
        <v>4</v>
      </c>
      <c r="AE6" s="25">
        <v>428</v>
      </c>
      <c r="AF6" s="25">
        <v>34</v>
      </c>
      <c r="AG6" s="25">
        <v>452</v>
      </c>
      <c r="AH6" s="25">
        <v>8</v>
      </c>
      <c r="AI6" s="25">
        <v>3</v>
      </c>
      <c r="AJ6" s="25">
        <v>3</v>
      </c>
      <c r="AK6" s="25">
        <v>42</v>
      </c>
      <c r="AL6" s="25">
        <v>21</v>
      </c>
      <c r="AM6" s="25">
        <v>19</v>
      </c>
      <c r="AN6" s="25">
        <v>7</v>
      </c>
      <c r="AO6" s="25">
        <v>32</v>
      </c>
      <c r="AP6" s="25">
        <v>4</v>
      </c>
      <c r="AQ6" s="25">
        <v>37</v>
      </c>
      <c r="AR6" s="25">
        <v>2</v>
      </c>
      <c r="AS6" s="25">
        <v>24</v>
      </c>
      <c r="AT6" s="25">
        <v>5</v>
      </c>
      <c r="AU6" s="25">
        <v>118</v>
      </c>
      <c r="AV6" s="25">
        <v>683</v>
      </c>
      <c r="AW6" s="25">
        <v>10</v>
      </c>
      <c r="AX6" s="25">
        <v>19</v>
      </c>
      <c r="AY6" s="25">
        <v>0</v>
      </c>
      <c r="AZ6" s="25">
        <v>20</v>
      </c>
      <c r="BA6" s="25">
        <v>8</v>
      </c>
      <c r="BB6" s="26">
        <v>7</v>
      </c>
    </row>
    <row r="7" spans="1:54" ht="11.25" customHeight="1">
      <c r="A7" s="5" t="s">
        <v>40</v>
      </c>
      <c r="B7" s="19">
        <f t="shared" si="1"/>
        <v>42519</v>
      </c>
      <c r="C7" s="24">
        <v>93</v>
      </c>
      <c r="D7" s="25">
        <v>709</v>
      </c>
      <c r="E7" s="25">
        <v>24855</v>
      </c>
      <c r="F7" s="25">
        <v>238</v>
      </c>
      <c r="G7" s="25">
        <v>354</v>
      </c>
      <c r="H7" s="25">
        <v>50</v>
      </c>
      <c r="I7" s="25">
        <v>170</v>
      </c>
      <c r="J7" s="25">
        <v>770</v>
      </c>
      <c r="K7" s="25">
        <v>963</v>
      </c>
      <c r="L7" s="25">
        <v>133</v>
      </c>
      <c r="M7" s="25">
        <v>111</v>
      </c>
      <c r="N7" s="25">
        <v>249</v>
      </c>
      <c r="O7" s="25">
        <v>129</v>
      </c>
      <c r="P7" s="25">
        <v>242</v>
      </c>
      <c r="Q7" s="25">
        <v>329</v>
      </c>
      <c r="R7" s="25">
        <v>243</v>
      </c>
      <c r="S7" s="25">
        <v>205</v>
      </c>
      <c r="T7" s="25">
        <v>134</v>
      </c>
      <c r="U7" s="25">
        <v>126</v>
      </c>
      <c r="V7" s="25">
        <v>399</v>
      </c>
      <c r="W7" s="25">
        <v>91</v>
      </c>
      <c r="X7" s="25">
        <v>121</v>
      </c>
      <c r="Y7" s="25">
        <v>59</v>
      </c>
      <c r="Z7" s="25">
        <v>57</v>
      </c>
      <c r="AA7" s="25">
        <v>402</v>
      </c>
      <c r="AB7" s="25">
        <v>203</v>
      </c>
      <c r="AC7" s="25">
        <v>68</v>
      </c>
      <c r="AD7" s="25">
        <v>60</v>
      </c>
      <c r="AE7" s="25">
        <v>3013</v>
      </c>
      <c r="AF7" s="25">
        <v>322</v>
      </c>
      <c r="AG7" s="25">
        <v>2382</v>
      </c>
      <c r="AH7" s="25">
        <v>176</v>
      </c>
      <c r="AI7" s="25">
        <v>76</v>
      </c>
      <c r="AJ7" s="25">
        <v>53</v>
      </c>
      <c r="AK7" s="25">
        <v>271</v>
      </c>
      <c r="AL7" s="25">
        <v>160</v>
      </c>
      <c r="AM7" s="25">
        <v>83</v>
      </c>
      <c r="AN7" s="25">
        <v>134</v>
      </c>
      <c r="AO7" s="25">
        <v>262</v>
      </c>
      <c r="AP7" s="25">
        <v>24</v>
      </c>
      <c r="AQ7" s="25">
        <v>317</v>
      </c>
      <c r="AR7" s="25">
        <v>37</v>
      </c>
      <c r="AS7" s="25">
        <v>185</v>
      </c>
      <c r="AT7" s="25">
        <v>47</v>
      </c>
      <c r="AU7" s="25">
        <v>275</v>
      </c>
      <c r="AV7" s="25">
        <v>2390</v>
      </c>
      <c r="AW7" s="25">
        <v>173</v>
      </c>
      <c r="AX7" s="25">
        <v>238</v>
      </c>
      <c r="AY7" s="25">
        <v>34</v>
      </c>
      <c r="AZ7" s="25">
        <v>207</v>
      </c>
      <c r="BA7" s="25">
        <v>45</v>
      </c>
      <c r="BB7" s="26">
        <v>52</v>
      </c>
    </row>
    <row r="8" spans="1:54" ht="11.25" customHeight="1">
      <c r="A8" s="5" t="s">
        <v>11</v>
      </c>
      <c r="B8" s="19">
        <f t="shared" si="1"/>
        <v>15563</v>
      </c>
      <c r="C8" s="24">
        <v>15</v>
      </c>
      <c r="D8" s="25">
        <v>23</v>
      </c>
      <c r="E8" s="25">
        <v>256</v>
      </c>
      <c r="F8" s="25">
        <v>9498</v>
      </c>
      <c r="G8" s="25">
        <v>39</v>
      </c>
      <c r="H8" s="25">
        <v>11</v>
      </c>
      <c r="I8" s="25">
        <v>26</v>
      </c>
      <c r="J8" s="25">
        <v>176</v>
      </c>
      <c r="K8" s="25">
        <v>661</v>
      </c>
      <c r="L8" s="25">
        <v>6</v>
      </c>
      <c r="M8" s="25">
        <v>35</v>
      </c>
      <c r="N8" s="25">
        <v>159</v>
      </c>
      <c r="O8" s="25">
        <v>25</v>
      </c>
      <c r="P8" s="25">
        <v>44</v>
      </c>
      <c r="Q8" s="25">
        <v>26</v>
      </c>
      <c r="R8" s="25">
        <v>107</v>
      </c>
      <c r="S8" s="25">
        <v>50</v>
      </c>
      <c r="T8" s="25">
        <v>10</v>
      </c>
      <c r="U8" s="25">
        <v>68</v>
      </c>
      <c r="V8" s="25">
        <v>1075</v>
      </c>
      <c r="W8" s="25">
        <v>21</v>
      </c>
      <c r="X8" s="25">
        <v>17</v>
      </c>
      <c r="Y8" s="25">
        <v>51</v>
      </c>
      <c r="Z8" s="25">
        <v>21</v>
      </c>
      <c r="AA8" s="25">
        <v>260</v>
      </c>
      <c r="AB8" s="25">
        <v>24</v>
      </c>
      <c r="AC8" s="25">
        <v>35</v>
      </c>
      <c r="AD8" s="25">
        <v>8</v>
      </c>
      <c r="AE8" s="25">
        <v>657</v>
      </c>
      <c r="AF8" s="25">
        <v>312</v>
      </c>
      <c r="AG8" s="25">
        <v>664</v>
      </c>
      <c r="AH8" s="25">
        <v>26</v>
      </c>
      <c r="AI8" s="25">
        <v>8</v>
      </c>
      <c r="AJ8" s="25">
        <v>7</v>
      </c>
      <c r="AK8" s="25">
        <v>101</v>
      </c>
      <c r="AL8" s="25">
        <v>29</v>
      </c>
      <c r="AM8" s="25">
        <v>14</v>
      </c>
      <c r="AN8" s="25">
        <v>28</v>
      </c>
      <c r="AO8" s="25">
        <v>85</v>
      </c>
      <c r="AP8" s="25">
        <v>10</v>
      </c>
      <c r="AQ8" s="25">
        <v>252</v>
      </c>
      <c r="AR8" s="25">
        <v>5</v>
      </c>
      <c r="AS8" s="25">
        <v>80</v>
      </c>
      <c r="AT8" s="25">
        <v>11</v>
      </c>
      <c r="AU8" s="25">
        <v>55</v>
      </c>
      <c r="AV8" s="25">
        <v>188</v>
      </c>
      <c r="AW8" s="25">
        <v>16</v>
      </c>
      <c r="AX8" s="25">
        <v>33</v>
      </c>
      <c r="AY8" s="25">
        <v>4</v>
      </c>
      <c r="AZ8" s="25">
        <v>58</v>
      </c>
      <c r="BA8" s="25">
        <v>40</v>
      </c>
      <c r="BB8" s="26">
        <v>133</v>
      </c>
    </row>
    <row r="9" spans="1:54" ht="11.25" customHeight="1">
      <c r="A9" s="5" t="s">
        <v>5</v>
      </c>
      <c r="B9" s="19">
        <f t="shared" si="1"/>
        <v>24270</v>
      </c>
      <c r="C9" s="24">
        <v>46</v>
      </c>
      <c r="D9" s="25">
        <v>17</v>
      </c>
      <c r="E9" s="25">
        <v>289</v>
      </c>
      <c r="F9" s="25">
        <v>28</v>
      </c>
      <c r="G9" s="25">
        <v>16324</v>
      </c>
      <c r="H9" s="25">
        <v>31</v>
      </c>
      <c r="I9" s="25">
        <v>50</v>
      </c>
      <c r="J9" s="25">
        <v>373</v>
      </c>
      <c r="K9" s="25">
        <v>415</v>
      </c>
      <c r="L9" s="25">
        <v>63</v>
      </c>
      <c r="M9" s="25">
        <v>43</v>
      </c>
      <c r="N9" s="25">
        <v>100</v>
      </c>
      <c r="O9" s="25">
        <v>433</v>
      </c>
      <c r="P9" s="25">
        <v>58</v>
      </c>
      <c r="Q9" s="25">
        <v>30</v>
      </c>
      <c r="R9" s="25">
        <v>28</v>
      </c>
      <c r="S9" s="25">
        <v>335</v>
      </c>
      <c r="T9" s="25">
        <v>14</v>
      </c>
      <c r="U9" s="25">
        <v>65</v>
      </c>
      <c r="V9" s="25">
        <v>32</v>
      </c>
      <c r="W9" s="25">
        <v>50</v>
      </c>
      <c r="X9" s="25">
        <v>63</v>
      </c>
      <c r="Y9" s="25">
        <v>26</v>
      </c>
      <c r="Z9" s="25">
        <v>29</v>
      </c>
      <c r="AA9" s="25">
        <v>21</v>
      </c>
      <c r="AB9" s="25">
        <v>736</v>
      </c>
      <c r="AC9" s="25">
        <v>30</v>
      </c>
      <c r="AD9" s="25">
        <v>325</v>
      </c>
      <c r="AE9" s="25">
        <v>1778</v>
      </c>
      <c r="AF9" s="25">
        <v>134</v>
      </c>
      <c r="AG9" s="25">
        <v>123</v>
      </c>
      <c r="AH9" s="25">
        <v>142</v>
      </c>
      <c r="AI9" s="25">
        <v>75</v>
      </c>
      <c r="AJ9" s="25">
        <v>54</v>
      </c>
      <c r="AK9" s="25">
        <v>296</v>
      </c>
      <c r="AL9" s="25">
        <v>185</v>
      </c>
      <c r="AM9" s="25">
        <v>92</v>
      </c>
      <c r="AN9" s="25">
        <v>69</v>
      </c>
      <c r="AO9" s="25">
        <v>294</v>
      </c>
      <c r="AP9" s="25">
        <v>29</v>
      </c>
      <c r="AQ9" s="25">
        <v>65</v>
      </c>
      <c r="AR9" s="25">
        <v>13</v>
      </c>
      <c r="AS9" s="25">
        <v>92</v>
      </c>
      <c r="AT9" s="25">
        <v>11</v>
      </c>
      <c r="AU9" s="25">
        <v>89</v>
      </c>
      <c r="AV9" s="25">
        <v>205</v>
      </c>
      <c r="AW9" s="25">
        <v>130</v>
      </c>
      <c r="AX9" s="25">
        <v>118</v>
      </c>
      <c r="AY9" s="25">
        <v>85</v>
      </c>
      <c r="AZ9" s="25">
        <v>103</v>
      </c>
      <c r="BA9" s="25">
        <v>18</v>
      </c>
      <c r="BB9" s="26">
        <v>16</v>
      </c>
    </row>
    <row r="10" spans="1:54" ht="11.25" customHeight="1">
      <c r="A10" s="5" t="s">
        <v>55</v>
      </c>
      <c r="B10" s="19">
        <f t="shared" si="1"/>
        <v>4395</v>
      </c>
      <c r="C10" s="24">
        <v>16</v>
      </c>
      <c r="D10" s="25">
        <v>4</v>
      </c>
      <c r="E10" s="25">
        <v>51</v>
      </c>
      <c r="F10" s="25">
        <v>7</v>
      </c>
      <c r="G10" s="25">
        <v>38</v>
      </c>
      <c r="H10" s="25">
        <v>1123</v>
      </c>
      <c r="I10" s="25">
        <v>22</v>
      </c>
      <c r="J10" s="25">
        <v>37</v>
      </c>
      <c r="K10" s="25">
        <v>62</v>
      </c>
      <c r="L10" s="25">
        <v>28</v>
      </c>
      <c r="M10" s="25">
        <v>80</v>
      </c>
      <c r="N10" s="25">
        <v>15</v>
      </c>
      <c r="O10" s="25">
        <v>31</v>
      </c>
      <c r="P10" s="25">
        <v>6</v>
      </c>
      <c r="Q10" s="25">
        <v>16</v>
      </c>
      <c r="R10" s="25">
        <v>21</v>
      </c>
      <c r="S10" s="25">
        <v>20</v>
      </c>
      <c r="T10" s="25">
        <v>7</v>
      </c>
      <c r="U10" s="25">
        <v>4</v>
      </c>
      <c r="V10" s="25">
        <v>13</v>
      </c>
      <c r="W10" s="25">
        <v>26</v>
      </c>
      <c r="X10" s="25">
        <v>7</v>
      </c>
      <c r="Y10" s="25">
        <v>0</v>
      </c>
      <c r="Z10" s="25">
        <v>2</v>
      </c>
      <c r="AA10" s="25">
        <v>16</v>
      </c>
      <c r="AB10" s="25">
        <v>51</v>
      </c>
      <c r="AC10" s="25">
        <v>3</v>
      </c>
      <c r="AD10" s="25">
        <v>4</v>
      </c>
      <c r="AE10" s="25">
        <v>1834</v>
      </c>
      <c r="AF10" s="25">
        <v>17</v>
      </c>
      <c r="AG10" s="25">
        <v>19</v>
      </c>
      <c r="AH10" s="25">
        <v>15</v>
      </c>
      <c r="AI10" s="25">
        <v>8</v>
      </c>
      <c r="AJ10" s="25">
        <v>21</v>
      </c>
      <c r="AK10" s="25">
        <v>23</v>
      </c>
      <c r="AL10" s="25">
        <v>11</v>
      </c>
      <c r="AM10" s="25">
        <v>4</v>
      </c>
      <c r="AN10" s="25">
        <v>191</v>
      </c>
      <c r="AO10" s="25">
        <v>21</v>
      </c>
      <c r="AP10" s="25">
        <v>81</v>
      </c>
      <c r="AQ10" s="25">
        <v>18</v>
      </c>
      <c r="AR10" s="25">
        <v>13</v>
      </c>
      <c r="AS10" s="25">
        <v>10</v>
      </c>
      <c r="AT10" s="25">
        <v>2</v>
      </c>
      <c r="AU10" s="25">
        <v>170</v>
      </c>
      <c r="AV10" s="25">
        <v>28</v>
      </c>
      <c r="AW10" s="25">
        <v>120</v>
      </c>
      <c r="AX10" s="25">
        <v>13</v>
      </c>
      <c r="AY10" s="25">
        <v>29</v>
      </c>
      <c r="AZ10" s="25">
        <v>27</v>
      </c>
      <c r="BA10" s="25">
        <v>5</v>
      </c>
      <c r="BB10" s="26">
        <v>5</v>
      </c>
    </row>
    <row r="11" spans="1:54" ht="11.25" customHeight="1">
      <c r="A11" s="5" t="s">
        <v>43</v>
      </c>
      <c r="B11" s="19">
        <f t="shared" si="1"/>
        <v>12191</v>
      </c>
      <c r="C11" s="24">
        <v>8</v>
      </c>
      <c r="D11" s="25">
        <v>24</v>
      </c>
      <c r="E11" s="25">
        <v>142</v>
      </c>
      <c r="F11" s="25">
        <v>35</v>
      </c>
      <c r="G11" s="25">
        <v>60</v>
      </c>
      <c r="H11" s="25">
        <v>15</v>
      </c>
      <c r="I11" s="25">
        <v>5817</v>
      </c>
      <c r="J11" s="25">
        <v>362</v>
      </c>
      <c r="K11" s="25">
        <v>613</v>
      </c>
      <c r="L11" s="25">
        <v>17</v>
      </c>
      <c r="M11" s="25">
        <v>675</v>
      </c>
      <c r="N11" s="25">
        <v>146</v>
      </c>
      <c r="O11" s="25">
        <v>21</v>
      </c>
      <c r="P11" s="25">
        <v>60</v>
      </c>
      <c r="Q11" s="25">
        <v>111</v>
      </c>
      <c r="R11" s="25">
        <v>126</v>
      </c>
      <c r="S11" s="25">
        <v>41</v>
      </c>
      <c r="T11" s="25">
        <v>17</v>
      </c>
      <c r="U11" s="25">
        <v>97</v>
      </c>
      <c r="V11" s="25">
        <v>61</v>
      </c>
      <c r="W11" s="25">
        <v>38</v>
      </c>
      <c r="X11" s="25">
        <v>72</v>
      </c>
      <c r="Y11" s="25">
        <v>182</v>
      </c>
      <c r="Z11" s="25">
        <v>24</v>
      </c>
      <c r="AA11" s="25">
        <v>49</v>
      </c>
      <c r="AB11" s="25">
        <v>18</v>
      </c>
      <c r="AC11" s="25">
        <v>24</v>
      </c>
      <c r="AD11" s="25">
        <v>7</v>
      </c>
      <c r="AE11" s="25">
        <v>1470</v>
      </c>
      <c r="AF11" s="25">
        <v>165</v>
      </c>
      <c r="AG11" s="25">
        <v>57</v>
      </c>
      <c r="AH11" s="25">
        <v>45</v>
      </c>
      <c r="AI11" s="25">
        <v>5</v>
      </c>
      <c r="AJ11" s="25">
        <v>11</v>
      </c>
      <c r="AK11" s="25">
        <v>143</v>
      </c>
      <c r="AL11" s="25">
        <v>29</v>
      </c>
      <c r="AM11" s="25">
        <v>16</v>
      </c>
      <c r="AN11" s="25">
        <v>80</v>
      </c>
      <c r="AO11" s="25">
        <v>81</v>
      </c>
      <c r="AP11" s="25">
        <v>12</v>
      </c>
      <c r="AQ11" s="25">
        <v>585</v>
      </c>
      <c r="AR11" s="25">
        <v>8</v>
      </c>
      <c r="AS11" s="25">
        <v>100</v>
      </c>
      <c r="AT11" s="25">
        <v>6</v>
      </c>
      <c r="AU11" s="25">
        <v>166</v>
      </c>
      <c r="AV11" s="25">
        <v>142</v>
      </c>
      <c r="AW11" s="25">
        <v>43</v>
      </c>
      <c r="AX11" s="25">
        <v>71</v>
      </c>
      <c r="AY11" s="25">
        <v>12</v>
      </c>
      <c r="AZ11" s="25">
        <v>57</v>
      </c>
      <c r="BA11" s="25">
        <v>11</v>
      </c>
      <c r="BB11" s="26">
        <v>14</v>
      </c>
    </row>
    <row r="12" spans="1:54" ht="11.25" customHeight="1">
      <c r="A12" s="5" t="s">
        <v>56</v>
      </c>
      <c r="B12" s="19">
        <f t="shared" si="1"/>
        <v>33939</v>
      </c>
      <c r="C12" s="24">
        <v>35</v>
      </c>
      <c r="D12" s="25">
        <v>170</v>
      </c>
      <c r="E12" s="25">
        <v>686</v>
      </c>
      <c r="F12" s="25">
        <v>156</v>
      </c>
      <c r="G12" s="25">
        <v>396</v>
      </c>
      <c r="H12" s="25">
        <v>35</v>
      </c>
      <c r="I12" s="25">
        <v>443</v>
      </c>
      <c r="J12" s="25">
        <v>18280</v>
      </c>
      <c r="K12" s="25">
        <v>2446</v>
      </c>
      <c r="L12" s="25">
        <v>47</v>
      </c>
      <c r="M12" s="25">
        <v>153</v>
      </c>
      <c r="N12" s="25">
        <v>718</v>
      </c>
      <c r="O12" s="25">
        <v>134</v>
      </c>
      <c r="P12" s="25">
        <v>171</v>
      </c>
      <c r="Q12" s="25">
        <v>143</v>
      </c>
      <c r="R12" s="25">
        <v>444</v>
      </c>
      <c r="S12" s="25">
        <v>406</v>
      </c>
      <c r="T12" s="25">
        <v>46</v>
      </c>
      <c r="U12" s="25">
        <v>224</v>
      </c>
      <c r="V12" s="25">
        <v>707</v>
      </c>
      <c r="W12" s="25">
        <v>47</v>
      </c>
      <c r="X12" s="25">
        <v>87</v>
      </c>
      <c r="Y12" s="25">
        <v>113</v>
      </c>
      <c r="Z12" s="25">
        <v>65</v>
      </c>
      <c r="AA12" s="25">
        <v>322</v>
      </c>
      <c r="AB12" s="25">
        <v>175</v>
      </c>
      <c r="AC12" s="25">
        <v>129</v>
      </c>
      <c r="AD12" s="25">
        <v>62</v>
      </c>
      <c r="AE12" s="25">
        <v>1797</v>
      </c>
      <c r="AF12" s="25">
        <v>368</v>
      </c>
      <c r="AG12" s="25">
        <v>392</v>
      </c>
      <c r="AH12" s="25">
        <v>69</v>
      </c>
      <c r="AI12" s="25">
        <v>93</v>
      </c>
      <c r="AJ12" s="25">
        <v>27</v>
      </c>
      <c r="AK12" s="25">
        <v>343</v>
      </c>
      <c r="AL12" s="25">
        <v>329</v>
      </c>
      <c r="AM12" s="25">
        <v>52</v>
      </c>
      <c r="AN12" s="25">
        <v>89</v>
      </c>
      <c r="AO12" s="25">
        <v>263</v>
      </c>
      <c r="AP12" s="25">
        <v>26</v>
      </c>
      <c r="AQ12" s="25">
        <v>942</v>
      </c>
      <c r="AR12" s="25">
        <v>20</v>
      </c>
      <c r="AS12" s="25">
        <v>249</v>
      </c>
      <c r="AT12" s="25">
        <v>25</v>
      </c>
      <c r="AU12" s="25">
        <v>120</v>
      </c>
      <c r="AV12" s="25">
        <v>1318</v>
      </c>
      <c r="AW12" s="25">
        <v>155</v>
      </c>
      <c r="AX12" s="25">
        <v>117</v>
      </c>
      <c r="AY12" s="25">
        <v>22</v>
      </c>
      <c r="AZ12" s="25">
        <v>193</v>
      </c>
      <c r="BA12" s="25">
        <v>45</v>
      </c>
      <c r="BB12" s="26">
        <v>45</v>
      </c>
    </row>
    <row r="13" spans="1:54" ht="11.25" customHeight="1">
      <c r="A13" s="5" t="s">
        <v>36</v>
      </c>
      <c r="B13" s="19">
        <f t="shared" si="1"/>
        <v>145937</v>
      </c>
      <c r="C13" s="24">
        <v>131</v>
      </c>
      <c r="D13" s="25">
        <v>263</v>
      </c>
      <c r="E13" s="25">
        <v>918</v>
      </c>
      <c r="F13" s="25">
        <v>765</v>
      </c>
      <c r="G13" s="25">
        <v>520</v>
      </c>
      <c r="H13" s="25">
        <v>64</v>
      </c>
      <c r="I13" s="25">
        <v>1091</v>
      </c>
      <c r="J13" s="25">
        <v>3024</v>
      </c>
      <c r="K13" s="25">
        <v>100128</v>
      </c>
      <c r="L13" s="25">
        <v>189</v>
      </c>
      <c r="M13" s="25">
        <v>440</v>
      </c>
      <c r="N13" s="25">
        <v>798</v>
      </c>
      <c r="O13" s="25">
        <v>276</v>
      </c>
      <c r="P13" s="25">
        <v>912</v>
      </c>
      <c r="Q13" s="25">
        <v>459</v>
      </c>
      <c r="R13" s="25">
        <v>835</v>
      </c>
      <c r="S13" s="25">
        <v>623</v>
      </c>
      <c r="T13" s="25">
        <v>206</v>
      </c>
      <c r="U13" s="25">
        <v>6367</v>
      </c>
      <c r="V13" s="25">
        <v>1268</v>
      </c>
      <c r="W13" s="25">
        <v>140</v>
      </c>
      <c r="X13" s="25">
        <v>226</v>
      </c>
      <c r="Y13" s="25">
        <v>420</v>
      </c>
      <c r="Z13" s="25">
        <v>740</v>
      </c>
      <c r="AA13" s="25">
        <v>776</v>
      </c>
      <c r="AB13" s="25">
        <v>531</v>
      </c>
      <c r="AC13" s="25">
        <v>2446</v>
      </c>
      <c r="AD13" s="25">
        <v>474</v>
      </c>
      <c r="AE13" s="25">
        <v>2802</v>
      </c>
      <c r="AF13" s="25">
        <v>1053</v>
      </c>
      <c r="AG13" s="25">
        <v>877</v>
      </c>
      <c r="AH13" s="25">
        <v>344</v>
      </c>
      <c r="AI13" s="25">
        <v>409</v>
      </c>
      <c r="AJ13" s="25">
        <v>94</v>
      </c>
      <c r="AK13" s="25">
        <v>658</v>
      </c>
      <c r="AL13" s="25">
        <v>441</v>
      </c>
      <c r="AM13" s="25">
        <v>157</v>
      </c>
      <c r="AN13" s="25">
        <v>230</v>
      </c>
      <c r="AO13" s="25">
        <v>717</v>
      </c>
      <c r="AP13" s="25">
        <v>47</v>
      </c>
      <c r="AQ13" s="25">
        <v>1594</v>
      </c>
      <c r="AR13" s="25">
        <v>138</v>
      </c>
      <c r="AS13" s="25">
        <v>7505</v>
      </c>
      <c r="AT13" s="25">
        <v>458</v>
      </c>
      <c r="AU13" s="25">
        <v>199</v>
      </c>
      <c r="AV13" s="25">
        <v>1380</v>
      </c>
      <c r="AW13" s="25">
        <v>210</v>
      </c>
      <c r="AX13" s="25">
        <v>335</v>
      </c>
      <c r="AY13" s="25">
        <v>168</v>
      </c>
      <c r="AZ13" s="25">
        <v>848</v>
      </c>
      <c r="BA13" s="25">
        <v>80</v>
      </c>
      <c r="BB13" s="26">
        <v>163</v>
      </c>
    </row>
    <row r="14" spans="1:54" ht="12">
      <c r="A14" s="5" t="s">
        <v>23</v>
      </c>
      <c r="B14" s="19">
        <f t="shared" si="1"/>
        <v>9011</v>
      </c>
      <c r="C14" s="24">
        <v>423</v>
      </c>
      <c r="D14" s="25">
        <v>10</v>
      </c>
      <c r="E14" s="25">
        <v>114</v>
      </c>
      <c r="F14" s="25">
        <v>20</v>
      </c>
      <c r="G14" s="25">
        <v>115</v>
      </c>
      <c r="H14" s="25">
        <v>19</v>
      </c>
      <c r="I14" s="25">
        <v>32</v>
      </c>
      <c r="J14" s="25">
        <v>57</v>
      </c>
      <c r="K14" s="25">
        <v>177</v>
      </c>
      <c r="L14" s="25">
        <v>4204</v>
      </c>
      <c r="M14" s="25">
        <v>39</v>
      </c>
      <c r="N14" s="25">
        <v>41</v>
      </c>
      <c r="O14" s="25">
        <v>247</v>
      </c>
      <c r="P14" s="25">
        <v>22</v>
      </c>
      <c r="Q14" s="25">
        <v>32</v>
      </c>
      <c r="R14" s="25">
        <v>14</v>
      </c>
      <c r="S14" s="25">
        <v>62</v>
      </c>
      <c r="T14" s="25">
        <v>9</v>
      </c>
      <c r="U14" s="25">
        <v>6</v>
      </c>
      <c r="V14" s="25">
        <v>33</v>
      </c>
      <c r="W14" s="25">
        <v>23</v>
      </c>
      <c r="X14" s="25">
        <v>86</v>
      </c>
      <c r="Y14" s="25">
        <v>8</v>
      </c>
      <c r="Z14" s="25">
        <v>6</v>
      </c>
      <c r="AA14" s="25">
        <v>15</v>
      </c>
      <c r="AB14" s="25">
        <v>143</v>
      </c>
      <c r="AC14" s="25">
        <v>16</v>
      </c>
      <c r="AD14" s="25">
        <v>9</v>
      </c>
      <c r="AE14" s="25">
        <v>1014</v>
      </c>
      <c r="AF14" s="25">
        <v>61</v>
      </c>
      <c r="AG14" s="25">
        <v>27</v>
      </c>
      <c r="AH14" s="25">
        <v>82</v>
      </c>
      <c r="AI14" s="25">
        <v>32</v>
      </c>
      <c r="AJ14" s="25">
        <v>147</v>
      </c>
      <c r="AK14" s="25">
        <v>78</v>
      </c>
      <c r="AL14" s="25">
        <v>33</v>
      </c>
      <c r="AM14" s="25">
        <v>226</v>
      </c>
      <c r="AN14" s="25">
        <v>86</v>
      </c>
      <c r="AO14" s="25">
        <v>52</v>
      </c>
      <c r="AP14" s="25">
        <v>39</v>
      </c>
      <c r="AQ14" s="25">
        <v>44</v>
      </c>
      <c r="AR14" s="25">
        <v>71</v>
      </c>
      <c r="AS14" s="25">
        <v>26</v>
      </c>
      <c r="AT14" s="25">
        <v>3</v>
      </c>
      <c r="AU14" s="25">
        <v>31</v>
      </c>
      <c r="AV14" s="25">
        <v>80</v>
      </c>
      <c r="AW14" s="25">
        <v>293</v>
      </c>
      <c r="AX14" s="25">
        <v>507</v>
      </c>
      <c r="AY14" s="25">
        <v>38</v>
      </c>
      <c r="AZ14" s="25">
        <v>56</v>
      </c>
      <c r="BA14" s="25">
        <v>1</v>
      </c>
      <c r="BB14" s="26">
        <v>2</v>
      </c>
    </row>
    <row r="15" spans="1:54" ht="12">
      <c r="A15" s="5" t="s">
        <v>44</v>
      </c>
      <c r="B15" s="19">
        <f t="shared" si="1"/>
        <v>9334</v>
      </c>
      <c r="C15" s="24">
        <v>35</v>
      </c>
      <c r="D15" s="25">
        <v>21</v>
      </c>
      <c r="E15" s="25">
        <v>92</v>
      </c>
      <c r="F15" s="25">
        <v>21</v>
      </c>
      <c r="G15" s="25">
        <v>69</v>
      </c>
      <c r="H15" s="25">
        <v>58</v>
      </c>
      <c r="I15" s="25">
        <v>732</v>
      </c>
      <c r="J15" s="25">
        <v>165</v>
      </c>
      <c r="K15" s="25">
        <v>306</v>
      </c>
      <c r="L15" s="25">
        <v>29</v>
      </c>
      <c r="M15" s="25">
        <v>3912</v>
      </c>
      <c r="N15" s="25">
        <v>75</v>
      </c>
      <c r="O15" s="25">
        <v>22</v>
      </c>
      <c r="P15" s="25">
        <v>25</v>
      </c>
      <c r="Q15" s="25">
        <v>37</v>
      </c>
      <c r="R15" s="25">
        <v>35</v>
      </c>
      <c r="S15" s="25">
        <v>40</v>
      </c>
      <c r="T15" s="25">
        <v>14</v>
      </c>
      <c r="U15" s="25">
        <v>35</v>
      </c>
      <c r="V15" s="25">
        <v>48</v>
      </c>
      <c r="W15" s="25">
        <v>30</v>
      </c>
      <c r="X15" s="25">
        <v>68</v>
      </c>
      <c r="Y15" s="25">
        <v>60</v>
      </c>
      <c r="Z15" s="25">
        <v>15</v>
      </c>
      <c r="AA15" s="25">
        <v>19</v>
      </c>
      <c r="AB15" s="25">
        <v>45</v>
      </c>
      <c r="AC15" s="25">
        <v>19</v>
      </c>
      <c r="AD15" s="25">
        <v>12</v>
      </c>
      <c r="AE15" s="25">
        <v>1759</v>
      </c>
      <c r="AF15" s="25">
        <v>91</v>
      </c>
      <c r="AG15" s="25">
        <v>36</v>
      </c>
      <c r="AH15" s="25">
        <v>31</v>
      </c>
      <c r="AI15" s="25">
        <v>6</v>
      </c>
      <c r="AJ15" s="25">
        <v>13</v>
      </c>
      <c r="AK15" s="25">
        <v>52</v>
      </c>
      <c r="AL15" s="25">
        <v>27</v>
      </c>
      <c r="AM15" s="25">
        <v>27</v>
      </c>
      <c r="AN15" s="25">
        <v>324</v>
      </c>
      <c r="AO15" s="25">
        <v>57</v>
      </c>
      <c r="AP15" s="25">
        <v>10</v>
      </c>
      <c r="AQ15" s="25">
        <v>160</v>
      </c>
      <c r="AR15" s="25">
        <v>10</v>
      </c>
      <c r="AS15" s="25">
        <v>33</v>
      </c>
      <c r="AT15" s="25">
        <v>7</v>
      </c>
      <c r="AU15" s="25">
        <v>339</v>
      </c>
      <c r="AV15" s="25">
        <v>89</v>
      </c>
      <c r="AW15" s="25">
        <v>45</v>
      </c>
      <c r="AX15" s="25">
        <v>100</v>
      </c>
      <c r="AY15" s="25">
        <v>16</v>
      </c>
      <c r="AZ15" s="25">
        <v>48</v>
      </c>
      <c r="BA15" s="25">
        <v>12</v>
      </c>
      <c r="BB15" s="26">
        <v>3</v>
      </c>
    </row>
    <row r="16" spans="1:54" ht="12">
      <c r="A16" s="5" t="s">
        <v>12</v>
      </c>
      <c r="B16" s="19">
        <f t="shared" si="1"/>
        <v>22917</v>
      </c>
      <c r="C16" s="24">
        <v>29</v>
      </c>
      <c r="D16" s="25">
        <v>27</v>
      </c>
      <c r="E16" s="25">
        <v>257</v>
      </c>
      <c r="F16" s="25">
        <v>149</v>
      </c>
      <c r="G16" s="25">
        <v>117</v>
      </c>
      <c r="H16" s="25">
        <v>25</v>
      </c>
      <c r="I16" s="25">
        <v>163</v>
      </c>
      <c r="J16" s="25">
        <v>692</v>
      </c>
      <c r="K16" s="25">
        <v>687</v>
      </c>
      <c r="L16" s="25">
        <v>32</v>
      </c>
      <c r="M16" s="25">
        <v>72</v>
      </c>
      <c r="N16" s="25">
        <v>10669</v>
      </c>
      <c r="O16" s="25">
        <v>79</v>
      </c>
      <c r="P16" s="25">
        <v>169</v>
      </c>
      <c r="Q16" s="25">
        <v>91</v>
      </c>
      <c r="R16" s="25">
        <v>252</v>
      </c>
      <c r="S16" s="25">
        <v>236</v>
      </c>
      <c r="T16" s="25">
        <v>10</v>
      </c>
      <c r="U16" s="25">
        <v>100</v>
      </c>
      <c r="V16" s="25">
        <v>393</v>
      </c>
      <c r="W16" s="25">
        <v>43</v>
      </c>
      <c r="X16" s="25">
        <v>56</v>
      </c>
      <c r="Y16" s="25">
        <v>276</v>
      </c>
      <c r="Z16" s="25">
        <v>17</v>
      </c>
      <c r="AA16" s="25">
        <v>121</v>
      </c>
      <c r="AB16" s="25">
        <v>46</v>
      </c>
      <c r="AC16" s="25">
        <v>23</v>
      </c>
      <c r="AD16" s="25">
        <v>14</v>
      </c>
      <c r="AE16" s="25">
        <v>1517</v>
      </c>
      <c r="AF16" s="25">
        <v>1659</v>
      </c>
      <c r="AG16" s="25">
        <v>263</v>
      </c>
      <c r="AH16" s="25">
        <v>115</v>
      </c>
      <c r="AI16" s="25">
        <v>19</v>
      </c>
      <c r="AJ16" s="25">
        <v>11</v>
      </c>
      <c r="AK16" s="25">
        <v>479</v>
      </c>
      <c r="AL16" s="25">
        <v>94</v>
      </c>
      <c r="AM16" s="25">
        <v>32</v>
      </c>
      <c r="AN16" s="25">
        <v>37</v>
      </c>
      <c r="AO16" s="25">
        <v>334</v>
      </c>
      <c r="AP16" s="25">
        <v>22</v>
      </c>
      <c r="AQ16" s="25">
        <v>2083</v>
      </c>
      <c r="AR16" s="25">
        <v>6</v>
      </c>
      <c r="AS16" s="25">
        <v>122</v>
      </c>
      <c r="AT16" s="25">
        <v>13</v>
      </c>
      <c r="AU16" s="25">
        <v>102</v>
      </c>
      <c r="AV16" s="25">
        <v>231</v>
      </c>
      <c r="AW16" s="25">
        <v>54</v>
      </c>
      <c r="AX16" s="25">
        <v>102</v>
      </c>
      <c r="AY16" s="25">
        <v>13</v>
      </c>
      <c r="AZ16" s="25">
        <v>89</v>
      </c>
      <c r="BA16" s="25">
        <v>626</v>
      </c>
      <c r="BB16" s="26">
        <v>49</v>
      </c>
    </row>
    <row r="17" spans="1:54" ht="12">
      <c r="A17" s="5" t="s">
        <v>0</v>
      </c>
      <c r="B17" s="19">
        <f t="shared" si="1"/>
        <v>18666</v>
      </c>
      <c r="C17" s="24">
        <v>68</v>
      </c>
      <c r="D17" s="25">
        <v>25</v>
      </c>
      <c r="E17" s="25">
        <v>133</v>
      </c>
      <c r="F17" s="25">
        <v>21</v>
      </c>
      <c r="G17" s="25">
        <v>434</v>
      </c>
      <c r="H17" s="25">
        <v>4</v>
      </c>
      <c r="I17" s="25">
        <v>14</v>
      </c>
      <c r="J17" s="25">
        <v>133</v>
      </c>
      <c r="K17" s="25">
        <v>249</v>
      </c>
      <c r="L17" s="25">
        <v>215</v>
      </c>
      <c r="M17" s="25">
        <v>27</v>
      </c>
      <c r="N17" s="25">
        <v>66</v>
      </c>
      <c r="O17" s="25">
        <v>12680</v>
      </c>
      <c r="P17" s="25">
        <v>23</v>
      </c>
      <c r="Q17" s="25">
        <v>17</v>
      </c>
      <c r="R17" s="25">
        <v>29</v>
      </c>
      <c r="S17" s="25">
        <v>122</v>
      </c>
      <c r="T17" s="25">
        <v>13</v>
      </c>
      <c r="U17" s="25">
        <v>36</v>
      </c>
      <c r="V17" s="25">
        <v>32</v>
      </c>
      <c r="W17" s="25">
        <v>37</v>
      </c>
      <c r="X17" s="25">
        <v>93</v>
      </c>
      <c r="Y17" s="25">
        <v>13</v>
      </c>
      <c r="Z17" s="25">
        <v>36</v>
      </c>
      <c r="AA17" s="25">
        <v>15</v>
      </c>
      <c r="AB17" s="25">
        <v>118</v>
      </c>
      <c r="AC17" s="25">
        <v>22</v>
      </c>
      <c r="AD17" s="25">
        <v>31</v>
      </c>
      <c r="AE17" s="25">
        <v>1018</v>
      </c>
      <c r="AF17" s="25">
        <v>100</v>
      </c>
      <c r="AG17" s="25">
        <v>50</v>
      </c>
      <c r="AH17" s="25">
        <v>96</v>
      </c>
      <c r="AI17" s="25">
        <v>20</v>
      </c>
      <c r="AJ17" s="25">
        <v>147</v>
      </c>
      <c r="AK17" s="25">
        <v>188</v>
      </c>
      <c r="AL17" s="25">
        <v>66</v>
      </c>
      <c r="AM17" s="25">
        <v>80</v>
      </c>
      <c r="AN17" s="25">
        <v>58</v>
      </c>
      <c r="AO17" s="25">
        <v>148</v>
      </c>
      <c r="AP17" s="25">
        <v>9</v>
      </c>
      <c r="AQ17" s="25">
        <v>72</v>
      </c>
      <c r="AR17" s="25">
        <v>7</v>
      </c>
      <c r="AS17" s="25">
        <v>37</v>
      </c>
      <c r="AT17" s="25">
        <v>7</v>
      </c>
      <c r="AU17" s="25">
        <v>32</v>
      </c>
      <c r="AV17" s="25">
        <v>117</v>
      </c>
      <c r="AW17" s="25">
        <v>154</v>
      </c>
      <c r="AX17" s="25">
        <v>1440</v>
      </c>
      <c r="AY17" s="25">
        <v>24</v>
      </c>
      <c r="AZ17" s="25">
        <v>75</v>
      </c>
      <c r="BA17" s="25">
        <v>7</v>
      </c>
      <c r="BB17" s="26">
        <v>8</v>
      </c>
    </row>
    <row r="18" spans="1:54" ht="12.75" customHeight="1">
      <c r="A18" s="5" t="s">
        <v>41</v>
      </c>
      <c r="B18" s="19">
        <f t="shared" si="1"/>
        <v>13950</v>
      </c>
      <c r="C18" s="24">
        <v>18</v>
      </c>
      <c r="D18" s="25">
        <v>94</v>
      </c>
      <c r="E18" s="25">
        <v>230</v>
      </c>
      <c r="F18" s="25">
        <v>47</v>
      </c>
      <c r="G18" s="25">
        <v>62</v>
      </c>
      <c r="H18" s="25">
        <v>7</v>
      </c>
      <c r="I18" s="25">
        <v>72</v>
      </c>
      <c r="J18" s="25">
        <v>188</v>
      </c>
      <c r="K18" s="25">
        <v>653</v>
      </c>
      <c r="L18" s="25">
        <v>10</v>
      </c>
      <c r="M18" s="25">
        <v>30</v>
      </c>
      <c r="N18" s="25">
        <v>188</v>
      </c>
      <c r="O18" s="25">
        <v>25</v>
      </c>
      <c r="P18" s="25">
        <v>8000</v>
      </c>
      <c r="Q18" s="25">
        <v>91</v>
      </c>
      <c r="R18" s="25">
        <v>139</v>
      </c>
      <c r="S18" s="25">
        <v>51</v>
      </c>
      <c r="T18" s="25">
        <v>46</v>
      </c>
      <c r="U18" s="25">
        <v>53</v>
      </c>
      <c r="V18" s="25">
        <v>63</v>
      </c>
      <c r="W18" s="25">
        <v>29</v>
      </c>
      <c r="X18" s="25">
        <v>20</v>
      </c>
      <c r="Y18" s="25">
        <v>22</v>
      </c>
      <c r="Z18" s="25">
        <v>39</v>
      </c>
      <c r="AA18" s="25">
        <v>83</v>
      </c>
      <c r="AB18" s="25">
        <v>52</v>
      </c>
      <c r="AC18" s="25">
        <v>47</v>
      </c>
      <c r="AD18" s="25">
        <v>13</v>
      </c>
      <c r="AE18" s="25">
        <v>441</v>
      </c>
      <c r="AF18" s="25">
        <v>71</v>
      </c>
      <c r="AG18" s="25">
        <v>101</v>
      </c>
      <c r="AH18" s="25">
        <v>49</v>
      </c>
      <c r="AI18" s="25">
        <v>19</v>
      </c>
      <c r="AJ18" s="25">
        <v>29</v>
      </c>
      <c r="AK18" s="25">
        <v>50</v>
      </c>
      <c r="AL18" s="25">
        <v>46</v>
      </c>
      <c r="AM18" s="25">
        <v>17</v>
      </c>
      <c r="AN18" s="25">
        <v>37</v>
      </c>
      <c r="AO18" s="25">
        <v>60</v>
      </c>
      <c r="AP18" s="25">
        <v>16</v>
      </c>
      <c r="AQ18" s="25">
        <v>88</v>
      </c>
      <c r="AR18" s="25">
        <v>13</v>
      </c>
      <c r="AS18" s="25">
        <v>389</v>
      </c>
      <c r="AT18" s="25">
        <v>116</v>
      </c>
      <c r="AU18" s="25">
        <v>60</v>
      </c>
      <c r="AV18" s="25">
        <v>1682</v>
      </c>
      <c r="AW18" s="25">
        <v>51</v>
      </c>
      <c r="AX18" s="25">
        <v>52</v>
      </c>
      <c r="AY18" s="25">
        <v>13</v>
      </c>
      <c r="AZ18" s="25">
        <v>141</v>
      </c>
      <c r="BA18" s="25">
        <v>17</v>
      </c>
      <c r="BB18" s="26">
        <v>20</v>
      </c>
    </row>
    <row r="19" spans="1:54" ht="12.75" customHeight="1">
      <c r="A19" s="5" t="s">
        <v>32</v>
      </c>
      <c r="B19" s="19">
        <f t="shared" si="1"/>
        <v>9729</v>
      </c>
      <c r="C19" s="24">
        <v>12</v>
      </c>
      <c r="D19" s="25">
        <v>207</v>
      </c>
      <c r="E19" s="25">
        <v>332</v>
      </c>
      <c r="F19" s="25">
        <v>36</v>
      </c>
      <c r="G19" s="25">
        <v>40</v>
      </c>
      <c r="H19" s="25">
        <v>6</v>
      </c>
      <c r="I19" s="25">
        <v>81</v>
      </c>
      <c r="J19" s="25">
        <v>126</v>
      </c>
      <c r="K19" s="25">
        <v>242</v>
      </c>
      <c r="L19" s="25">
        <v>9</v>
      </c>
      <c r="M19" s="25">
        <v>33</v>
      </c>
      <c r="N19" s="25">
        <v>79</v>
      </c>
      <c r="O19" s="25">
        <v>17</v>
      </c>
      <c r="P19" s="25">
        <v>59</v>
      </c>
      <c r="Q19" s="25">
        <v>4505</v>
      </c>
      <c r="R19" s="25">
        <v>147</v>
      </c>
      <c r="S19" s="25">
        <v>26</v>
      </c>
      <c r="T19" s="25">
        <v>112</v>
      </c>
      <c r="U19" s="25">
        <v>19</v>
      </c>
      <c r="V19" s="25">
        <v>96</v>
      </c>
      <c r="W19" s="25">
        <v>76</v>
      </c>
      <c r="X19" s="25">
        <v>19</v>
      </c>
      <c r="Y19" s="25">
        <v>12</v>
      </c>
      <c r="Z19" s="25">
        <v>8</v>
      </c>
      <c r="AA19" s="25">
        <v>156</v>
      </c>
      <c r="AB19" s="25">
        <v>18</v>
      </c>
      <c r="AC19" s="25">
        <v>11</v>
      </c>
      <c r="AD19" s="25">
        <v>7</v>
      </c>
      <c r="AE19" s="25">
        <v>1786</v>
      </c>
      <c r="AF19" s="25">
        <v>135</v>
      </c>
      <c r="AG19" s="25">
        <v>131</v>
      </c>
      <c r="AH19" s="25">
        <v>14</v>
      </c>
      <c r="AI19" s="25">
        <v>7</v>
      </c>
      <c r="AJ19" s="25">
        <v>2</v>
      </c>
      <c r="AK19" s="25">
        <v>39</v>
      </c>
      <c r="AL19" s="25">
        <v>19</v>
      </c>
      <c r="AM19" s="25">
        <v>15</v>
      </c>
      <c r="AN19" s="25">
        <v>21</v>
      </c>
      <c r="AO19" s="25">
        <v>59</v>
      </c>
      <c r="AP19" s="25">
        <v>16</v>
      </c>
      <c r="AQ19" s="25">
        <v>95</v>
      </c>
      <c r="AR19" s="25">
        <v>3</v>
      </c>
      <c r="AS19" s="25">
        <v>40</v>
      </c>
      <c r="AT19" s="25">
        <v>7</v>
      </c>
      <c r="AU19" s="25">
        <v>443</v>
      </c>
      <c r="AV19" s="25">
        <v>289</v>
      </c>
      <c r="AW19" s="25">
        <v>20</v>
      </c>
      <c r="AX19" s="25">
        <v>30</v>
      </c>
      <c r="AY19" s="25">
        <v>9</v>
      </c>
      <c r="AZ19" s="25">
        <v>47</v>
      </c>
      <c r="BA19" s="25">
        <v>7</v>
      </c>
      <c r="BB19" s="26">
        <v>4</v>
      </c>
    </row>
    <row r="20" spans="1:54" ht="12">
      <c r="A20" s="5" t="s">
        <v>13</v>
      </c>
      <c r="B20" s="19">
        <f t="shared" si="1"/>
        <v>12791</v>
      </c>
      <c r="C20" s="24">
        <v>12</v>
      </c>
      <c r="D20" s="25">
        <v>31</v>
      </c>
      <c r="E20" s="25">
        <v>180</v>
      </c>
      <c r="F20" s="25">
        <v>141</v>
      </c>
      <c r="G20" s="25">
        <v>25</v>
      </c>
      <c r="H20" s="25">
        <v>14</v>
      </c>
      <c r="I20" s="25">
        <v>126</v>
      </c>
      <c r="J20" s="25">
        <v>358</v>
      </c>
      <c r="K20" s="25">
        <v>657</v>
      </c>
      <c r="L20" s="25">
        <v>28</v>
      </c>
      <c r="M20" s="25">
        <v>40</v>
      </c>
      <c r="N20" s="25">
        <v>281</v>
      </c>
      <c r="O20" s="25">
        <v>27</v>
      </c>
      <c r="P20" s="25">
        <v>80</v>
      </c>
      <c r="Q20" s="25">
        <v>150</v>
      </c>
      <c r="R20" s="25">
        <v>5485</v>
      </c>
      <c r="S20" s="25">
        <v>20</v>
      </c>
      <c r="T20" s="25">
        <v>17</v>
      </c>
      <c r="U20" s="25">
        <v>95</v>
      </c>
      <c r="V20" s="25">
        <v>343</v>
      </c>
      <c r="W20" s="25">
        <v>38</v>
      </c>
      <c r="X20" s="25">
        <v>21</v>
      </c>
      <c r="Y20" s="25">
        <v>127</v>
      </c>
      <c r="Z20" s="25">
        <v>23</v>
      </c>
      <c r="AA20" s="25">
        <v>329</v>
      </c>
      <c r="AB20" s="25">
        <v>22</v>
      </c>
      <c r="AC20" s="25">
        <v>29</v>
      </c>
      <c r="AD20" s="25">
        <v>9</v>
      </c>
      <c r="AE20" s="25">
        <v>924</v>
      </c>
      <c r="AF20" s="25">
        <v>1175</v>
      </c>
      <c r="AG20" s="25">
        <v>76</v>
      </c>
      <c r="AH20" s="25">
        <v>26</v>
      </c>
      <c r="AI20" s="25">
        <v>7</v>
      </c>
      <c r="AJ20" s="25">
        <v>5</v>
      </c>
      <c r="AK20" s="25">
        <v>181</v>
      </c>
      <c r="AL20" s="25">
        <v>13</v>
      </c>
      <c r="AM20" s="25">
        <v>10</v>
      </c>
      <c r="AN20" s="25">
        <v>28</v>
      </c>
      <c r="AO20" s="25">
        <v>115</v>
      </c>
      <c r="AP20" s="25">
        <v>5</v>
      </c>
      <c r="AQ20" s="25">
        <v>946</v>
      </c>
      <c r="AR20" s="25">
        <v>4</v>
      </c>
      <c r="AS20" s="25">
        <v>130</v>
      </c>
      <c r="AT20" s="25">
        <v>6</v>
      </c>
      <c r="AU20" s="25">
        <v>96</v>
      </c>
      <c r="AV20" s="25">
        <v>138</v>
      </c>
      <c r="AW20" s="25">
        <v>24</v>
      </c>
      <c r="AX20" s="25">
        <v>36</v>
      </c>
      <c r="AY20" s="25">
        <v>6</v>
      </c>
      <c r="AZ20" s="25">
        <v>30</v>
      </c>
      <c r="BA20" s="25">
        <v>67</v>
      </c>
      <c r="BB20" s="26">
        <v>35</v>
      </c>
    </row>
    <row r="21" spans="1:54" ht="11.25" customHeight="1">
      <c r="A21" s="5" t="s">
        <v>45</v>
      </c>
      <c r="B21" s="19">
        <f t="shared" si="1"/>
        <v>29911</v>
      </c>
      <c r="C21" s="24">
        <v>32</v>
      </c>
      <c r="D21" s="25">
        <v>14</v>
      </c>
      <c r="E21" s="25">
        <v>169</v>
      </c>
      <c r="F21" s="25">
        <v>40</v>
      </c>
      <c r="G21" s="25">
        <v>347</v>
      </c>
      <c r="H21" s="25">
        <v>15</v>
      </c>
      <c r="I21" s="25">
        <v>31</v>
      </c>
      <c r="J21" s="25">
        <v>404</v>
      </c>
      <c r="K21" s="25">
        <v>499</v>
      </c>
      <c r="L21" s="25">
        <v>40</v>
      </c>
      <c r="M21" s="25">
        <v>24</v>
      </c>
      <c r="N21" s="25">
        <v>197</v>
      </c>
      <c r="O21" s="25">
        <v>121</v>
      </c>
      <c r="P21" s="25">
        <v>63</v>
      </c>
      <c r="Q21" s="25">
        <v>26</v>
      </c>
      <c r="R21" s="25">
        <v>17</v>
      </c>
      <c r="S21" s="25">
        <v>21027</v>
      </c>
      <c r="T21" s="25">
        <v>6</v>
      </c>
      <c r="U21" s="25">
        <v>59</v>
      </c>
      <c r="V21" s="25">
        <v>45</v>
      </c>
      <c r="W21" s="25">
        <v>50</v>
      </c>
      <c r="X21" s="25">
        <v>61</v>
      </c>
      <c r="Y21" s="25">
        <v>41</v>
      </c>
      <c r="Z21" s="25">
        <v>25</v>
      </c>
      <c r="AA21" s="25">
        <v>15</v>
      </c>
      <c r="AB21" s="25">
        <v>206</v>
      </c>
      <c r="AC21" s="25">
        <v>24</v>
      </c>
      <c r="AD21" s="25">
        <v>765</v>
      </c>
      <c r="AE21" s="25">
        <v>1359</v>
      </c>
      <c r="AF21" s="25">
        <v>117</v>
      </c>
      <c r="AG21" s="25">
        <v>150</v>
      </c>
      <c r="AH21" s="25">
        <v>73</v>
      </c>
      <c r="AI21" s="25">
        <v>404</v>
      </c>
      <c r="AJ21" s="25">
        <v>13</v>
      </c>
      <c r="AK21" s="25">
        <v>541</v>
      </c>
      <c r="AL21" s="25">
        <v>1640</v>
      </c>
      <c r="AM21" s="25">
        <v>22</v>
      </c>
      <c r="AN21" s="25">
        <v>54</v>
      </c>
      <c r="AO21" s="25">
        <v>381</v>
      </c>
      <c r="AP21" s="25">
        <v>13</v>
      </c>
      <c r="AQ21" s="25">
        <v>87</v>
      </c>
      <c r="AR21" s="25">
        <v>3</v>
      </c>
      <c r="AS21" s="25">
        <v>78</v>
      </c>
      <c r="AT21" s="25">
        <v>7</v>
      </c>
      <c r="AU21" s="25">
        <v>67</v>
      </c>
      <c r="AV21" s="25">
        <v>196</v>
      </c>
      <c r="AW21" s="25">
        <v>54</v>
      </c>
      <c r="AX21" s="25">
        <v>145</v>
      </c>
      <c r="AY21" s="25">
        <v>31</v>
      </c>
      <c r="AZ21" s="25">
        <v>74</v>
      </c>
      <c r="BA21" s="25">
        <v>22</v>
      </c>
      <c r="BB21" s="26">
        <v>17</v>
      </c>
    </row>
    <row r="22" spans="1:54" ht="12">
      <c r="A22" s="5" t="s">
        <v>33</v>
      </c>
      <c r="B22" s="19">
        <f t="shared" si="1"/>
        <v>4971</v>
      </c>
      <c r="C22" s="24">
        <v>2</v>
      </c>
      <c r="D22" s="25">
        <v>321</v>
      </c>
      <c r="E22" s="25">
        <v>131</v>
      </c>
      <c r="F22" s="25">
        <v>9</v>
      </c>
      <c r="G22" s="25">
        <v>12</v>
      </c>
      <c r="H22" s="25">
        <v>3</v>
      </c>
      <c r="I22" s="25">
        <v>11</v>
      </c>
      <c r="J22" s="25">
        <v>55</v>
      </c>
      <c r="K22" s="25">
        <v>159</v>
      </c>
      <c r="L22" s="25">
        <v>5</v>
      </c>
      <c r="M22" s="25">
        <v>10</v>
      </c>
      <c r="N22" s="25">
        <v>14</v>
      </c>
      <c r="O22" s="25">
        <v>11</v>
      </c>
      <c r="P22" s="25">
        <v>63</v>
      </c>
      <c r="Q22" s="25">
        <v>104</v>
      </c>
      <c r="R22" s="25">
        <v>17</v>
      </c>
      <c r="S22" s="25">
        <v>18</v>
      </c>
      <c r="T22" s="25">
        <v>1465</v>
      </c>
      <c r="U22" s="25">
        <v>14</v>
      </c>
      <c r="V22" s="25">
        <v>19</v>
      </c>
      <c r="W22" s="25">
        <v>77</v>
      </c>
      <c r="X22" s="25">
        <v>2</v>
      </c>
      <c r="Y22" s="25">
        <v>2</v>
      </c>
      <c r="Z22" s="25">
        <v>10</v>
      </c>
      <c r="AA22" s="25">
        <v>13</v>
      </c>
      <c r="AB22" s="25">
        <v>10</v>
      </c>
      <c r="AC22" s="25">
        <v>6</v>
      </c>
      <c r="AD22" s="25">
        <v>3</v>
      </c>
      <c r="AE22" s="25">
        <v>1132</v>
      </c>
      <c r="AF22" s="25">
        <v>19</v>
      </c>
      <c r="AG22" s="25">
        <v>49</v>
      </c>
      <c r="AH22" s="25">
        <v>3</v>
      </c>
      <c r="AI22" s="25">
        <v>0</v>
      </c>
      <c r="AJ22" s="25">
        <v>2</v>
      </c>
      <c r="AK22" s="25">
        <v>17</v>
      </c>
      <c r="AL22" s="25">
        <v>6</v>
      </c>
      <c r="AM22" s="25">
        <v>4</v>
      </c>
      <c r="AN22" s="25">
        <v>11</v>
      </c>
      <c r="AO22" s="25">
        <v>13</v>
      </c>
      <c r="AP22" s="25">
        <v>1</v>
      </c>
      <c r="AQ22" s="25">
        <v>22</v>
      </c>
      <c r="AR22" s="25">
        <v>1</v>
      </c>
      <c r="AS22" s="25">
        <v>20</v>
      </c>
      <c r="AT22" s="25">
        <v>9</v>
      </c>
      <c r="AU22" s="25">
        <v>144</v>
      </c>
      <c r="AV22" s="25">
        <v>896</v>
      </c>
      <c r="AW22" s="25">
        <v>10</v>
      </c>
      <c r="AX22" s="25">
        <v>15</v>
      </c>
      <c r="AY22" s="25">
        <v>7</v>
      </c>
      <c r="AZ22" s="25">
        <v>19</v>
      </c>
      <c r="BA22" s="25">
        <v>3</v>
      </c>
      <c r="BB22" s="26">
        <v>2</v>
      </c>
    </row>
    <row r="23" spans="1:54" ht="12">
      <c r="A23" s="5" t="s">
        <v>37</v>
      </c>
      <c r="B23" s="19">
        <f t="shared" si="1"/>
        <v>21431</v>
      </c>
      <c r="C23" s="24">
        <v>22</v>
      </c>
      <c r="D23" s="25">
        <v>24</v>
      </c>
      <c r="E23" s="25">
        <v>101</v>
      </c>
      <c r="F23" s="25">
        <v>71</v>
      </c>
      <c r="G23" s="25">
        <v>82</v>
      </c>
      <c r="H23" s="25">
        <v>17</v>
      </c>
      <c r="I23" s="25">
        <v>148</v>
      </c>
      <c r="J23" s="25">
        <v>252</v>
      </c>
      <c r="K23" s="25">
        <v>4852</v>
      </c>
      <c r="L23" s="25">
        <v>15</v>
      </c>
      <c r="M23" s="25">
        <v>53</v>
      </c>
      <c r="N23" s="25">
        <v>154</v>
      </c>
      <c r="O23" s="25">
        <v>34</v>
      </c>
      <c r="P23" s="25">
        <v>63</v>
      </c>
      <c r="Q23" s="25">
        <v>35</v>
      </c>
      <c r="R23" s="25">
        <v>124</v>
      </c>
      <c r="S23" s="25">
        <v>74</v>
      </c>
      <c r="T23" s="25">
        <v>16</v>
      </c>
      <c r="U23" s="25">
        <v>12743</v>
      </c>
      <c r="V23" s="25">
        <v>165</v>
      </c>
      <c r="W23" s="25">
        <v>14</v>
      </c>
      <c r="X23" s="25">
        <v>32</v>
      </c>
      <c r="Y23" s="25">
        <v>53</v>
      </c>
      <c r="Z23" s="25">
        <v>58</v>
      </c>
      <c r="AA23" s="25">
        <v>222</v>
      </c>
      <c r="AB23" s="25">
        <v>49</v>
      </c>
      <c r="AC23" s="25">
        <v>198</v>
      </c>
      <c r="AD23" s="25">
        <v>14</v>
      </c>
      <c r="AE23" s="25">
        <v>223</v>
      </c>
      <c r="AF23" s="25">
        <v>148</v>
      </c>
      <c r="AG23" s="25">
        <v>86</v>
      </c>
      <c r="AH23" s="25">
        <v>28</v>
      </c>
      <c r="AI23" s="25">
        <v>82</v>
      </c>
      <c r="AJ23" s="25">
        <v>8</v>
      </c>
      <c r="AK23" s="25">
        <v>90</v>
      </c>
      <c r="AL23" s="25">
        <v>46</v>
      </c>
      <c r="AM23" s="25">
        <v>24</v>
      </c>
      <c r="AN23" s="25">
        <v>43</v>
      </c>
      <c r="AO23" s="25">
        <v>85</v>
      </c>
      <c r="AP23" s="25">
        <v>1</v>
      </c>
      <c r="AQ23" s="25">
        <v>165</v>
      </c>
      <c r="AR23" s="25">
        <v>8</v>
      </c>
      <c r="AS23" s="25">
        <v>225</v>
      </c>
      <c r="AT23" s="25">
        <v>13</v>
      </c>
      <c r="AU23" s="25">
        <v>55</v>
      </c>
      <c r="AV23" s="25">
        <v>151</v>
      </c>
      <c r="AW23" s="25">
        <v>18</v>
      </c>
      <c r="AX23" s="25">
        <v>49</v>
      </c>
      <c r="AY23" s="25">
        <v>39</v>
      </c>
      <c r="AZ23" s="25">
        <v>90</v>
      </c>
      <c r="BA23" s="25">
        <v>12</v>
      </c>
      <c r="BB23" s="26">
        <v>57</v>
      </c>
    </row>
    <row r="24" spans="1:54" ht="12">
      <c r="A24" s="5" t="s">
        <v>14</v>
      </c>
      <c r="B24" s="19">
        <f t="shared" si="1"/>
        <v>29902</v>
      </c>
      <c r="C24" s="24">
        <v>7</v>
      </c>
      <c r="D24" s="25">
        <v>40</v>
      </c>
      <c r="E24" s="25">
        <v>399</v>
      </c>
      <c r="F24" s="25">
        <v>1279</v>
      </c>
      <c r="G24" s="25">
        <v>49</v>
      </c>
      <c r="H24" s="25">
        <v>26</v>
      </c>
      <c r="I24" s="25">
        <v>61</v>
      </c>
      <c r="J24" s="25">
        <v>905</v>
      </c>
      <c r="K24" s="25">
        <v>891</v>
      </c>
      <c r="L24" s="25">
        <v>17</v>
      </c>
      <c r="M24" s="25">
        <v>25</v>
      </c>
      <c r="N24" s="25">
        <v>359</v>
      </c>
      <c r="O24" s="25">
        <v>49</v>
      </c>
      <c r="P24" s="25">
        <v>60</v>
      </c>
      <c r="Q24" s="25">
        <v>111</v>
      </c>
      <c r="R24" s="25">
        <v>350</v>
      </c>
      <c r="S24" s="25">
        <v>55</v>
      </c>
      <c r="T24" s="25">
        <v>16</v>
      </c>
      <c r="U24" s="25">
        <v>206</v>
      </c>
      <c r="V24" s="25">
        <v>19300</v>
      </c>
      <c r="W24" s="25">
        <v>29</v>
      </c>
      <c r="X24" s="25">
        <v>44</v>
      </c>
      <c r="Y24" s="25">
        <v>81</v>
      </c>
      <c r="Z24" s="25">
        <v>24</v>
      </c>
      <c r="AA24" s="25">
        <v>601</v>
      </c>
      <c r="AB24" s="25">
        <v>13</v>
      </c>
      <c r="AC24" s="25">
        <v>40</v>
      </c>
      <c r="AD24" s="25">
        <v>10</v>
      </c>
      <c r="AE24" s="25">
        <v>1065</v>
      </c>
      <c r="AF24" s="25">
        <v>1257</v>
      </c>
      <c r="AG24" s="25">
        <v>507</v>
      </c>
      <c r="AH24" s="25">
        <v>82</v>
      </c>
      <c r="AI24" s="25">
        <v>8</v>
      </c>
      <c r="AJ24" s="25">
        <v>11</v>
      </c>
      <c r="AK24" s="25">
        <v>215</v>
      </c>
      <c r="AL24" s="25">
        <v>46</v>
      </c>
      <c r="AM24" s="25">
        <v>24</v>
      </c>
      <c r="AN24" s="25">
        <v>21</v>
      </c>
      <c r="AO24" s="25">
        <v>184</v>
      </c>
      <c r="AP24" s="25">
        <v>7</v>
      </c>
      <c r="AQ24" s="25">
        <v>465</v>
      </c>
      <c r="AR24" s="25">
        <v>10</v>
      </c>
      <c r="AS24" s="25">
        <v>129</v>
      </c>
      <c r="AT24" s="25">
        <v>10</v>
      </c>
      <c r="AU24" s="25">
        <v>98</v>
      </c>
      <c r="AV24" s="25">
        <v>241</v>
      </c>
      <c r="AW24" s="25">
        <v>33</v>
      </c>
      <c r="AX24" s="25">
        <v>56</v>
      </c>
      <c r="AY24" s="25">
        <v>5</v>
      </c>
      <c r="AZ24" s="25">
        <v>84</v>
      </c>
      <c r="BA24" s="25">
        <v>169</v>
      </c>
      <c r="BB24" s="26">
        <v>128</v>
      </c>
    </row>
    <row r="25" spans="1:54" ht="12">
      <c r="A25" s="5" t="s">
        <v>34</v>
      </c>
      <c r="B25" s="19">
        <f t="shared" si="1"/>
        <v>8419</v>
      </c>
      <c r="C25" s="24">
        <v>0</v>
      </c>
      <c r="D25" s="25">
        <v>28</v>
      </c>
      <c r="E25" s="25">
        <v>97</v>
      </c>
      <c r="F25" s="25">
        <v>13</v>
      </c>
      <c r="G25" s="25">
        <v>47</v>
      </c>
      <c r="H25" s="25">
        <v>14</v>
      </c>
      <c r="I25" s="25">
        <v>56</v>
      </c>
      <c r="J25" s="25">
        <v>49</v>
      </c>
      <c r="K25" s="25">
        <v>101</v>
      </c>
      <c r="L25" s="25">
        <v>8</v>
      </c>
      <c r="M25" s="25">
        <v>33</v>
      </c>
      <c r="N25" s="25">
        <v>48</v>
      </c>
      <c r="O25" s="25">
        <v>23</v>
      </c>
      <c r="P25" s="25">
        <v>15</v>
      </c>
      <c r="Q25" s="25">
        <v>82</v>
      </c>
      <c r="R25" s="25">
        <v>55</v>
      </c>
      <c r="S25" s="25">
        <v>30</v>
      </c>
      <c r="T25" s="25">
        <v>40</v>
      </c>
      <c r="U25" s="25">
        <v>14</v>
      </c>
      <c r="V25" s="25">
        <v>38</v>
      </c>
      <c r="W25" s="25">
        <v>3579</v>
      </c>
      <c r="X25" s="25">
        <v>20</v>
      </c>
      <c r="Y25" s="25">
        <v>22</v>
      </c>
      <c r="Z25" s="25">
        <v>11</v>
      </c>
      <c r="AA25" s="25">
        <v>38</v>
      </c>
      <c r="AB25" s="25">
        <v>40</v>
      </c>
      <c r="AC25" s="25">
        <v>14</v>
      </c>
      <c r="AD25" s="25">
        <v>6</v>
      </c>
      <c r="AE25" s="25">
        <v>3118</v>
      </c>
      <c r="AF25" s="25">
        <v>68</v>
      </c>
      <c r="AG25" s="25">
        <v>53</v>
      </c>
      <c r="AH25" s="25">
        <v>24</v>
      </c>
      <c r="AI25" s="25">
        <v>7</v>
      </c>
      <c r="AJ25" s="25">
        <v>20</v>
      </c>
      <c r="AK25" s="25">
        <v>44</v>
      </c>
      <c r="AL25" s="25">
        <v>27</v>
      </c>
      <c r="AM25" s="25">
        <v>8</v>
      </c>
      <c r="AN25" s="25">
        <v>22</v>
      </c>
      <c r="AO25" s="25">
        <v>31</v>
      </c>
      <c r="AP25" s="25">
        <v>14</v>
      </c>
      <c r="AQ25" s="25">
        <v>30</v>
      </c>
      <c r="AR25" s="25">
        <v>10</v>
      </c>
      <c r="AS25" s="25">
        <v>24</v>
      </c>
      <c r="AT25" s="25">
        <v>22</v>
      </c>
      <c r="AU25" s="25">
        <v>118</v>
      </c>
      <c r="AV25" s="25">
        <v>93</v>
      </c>
      <c r="AW25" s="25">
        <v>28</v>
      </c>
      <c r="AX25" s="25">
        <v>24</v>
      </c>
      <c r="AY25" s="25">
        <v>8</v>
      </c>
      <c r="AZ25" s="25">
        <v>77</v>
      </c>
      <c r="BA25" s="25">
        <v>18</v>
      </c>
      <c r="BB25" s="26">
        <v>10</v>
      </c>
    </row>
    <row r="26" spans="1:54" ht="12">
      <c r="A26" s="5" t="s">
        <v>49</v>
      </c>
      <c r="B26" s="19">
        <f t="shared" si="1"/>
        <v>13720</v>
      </c>
      <c r="C26" s="24">
        <v>349</v>
      </c>
      <c r="D26" s="25">
        <v>8</v>
      </c>
      <c r="E26" s="25">
        <v>125</v>
      </c>
      <c r="F26" s="25">
        <v>11</v>
      </c>
      <c r="G26" s="25">
        <v>85</v>
      </c>
      <c r="H26" s="25">
        <v>12</v>
      </c>
      <c r="I26" s="25">
        <v>98</v>
      </c>
      <c r="J26" s="25">
        <v>80</v>
      </c>
      <c r="K26" s="25">
        <v>263</v>
      </c>
      <c r="L26" s="25">
        <v>128</v>
      </c>
      <c r="M26" s="25">
        <v>98</v>
      </c>
      <c r="N26" s="25">
        <v>70</v>
      </c>
      <c r="O26" s="25">
        <v>158</v>
      </c>
      <c r="P26" s="25">
        <v>22</v>
      </c>
      <c r="Q26" s="25">
        <v>17</v>
      </c>
      <c r="R26" s="25">
        <v>22</v>
      </c>
      <c r="S26" s="25">
        <v>107</v>
      </c>
      <c r="T26" s="25">
        <v>3</v>
      </c>
      <c r="U26" s="25">
        <v>24</v>
      </c>
      <c r="V26" s="25">
        <v>29</v>
      </c>
      <c r="W26" s="25">
        <v>11</v>
      </c>
      <c r="X26" s="25">
        <v>8660</v>
      </c>
      <c r="Y26" s="25">
        <v>11</v>
      </c>
      <c r="Z26" s="25">
        <v>29</v>
      </c>
      <c r="AA26" s="25">
        <v>20</v>
      </c>
      <c r="AB26" s="25">
        <v>53</v>
      </c>
      <c r="AC26" s="25">
        <v>37</v>
      </c>
      <c r="AD26" s="25">
        <v>23</v>
      </c>
      <c r="AE26" s="25">
        <v>554</v>
      </c>
      <c r="AF26" s="25">
        <v>80</v>
      </c>
      <c r="AG26" s="25">
        <v>36</v>
      </c>
      <c r="AH26" s="25">
        <v>691</v>
      </c>
      <c r="AI26" s="25">
        <v>72</v>
      </c>
      <c r="AJ26" s="25">
        <v>49</v>
      </c>
      <c r="AK26" s="25">
        <v>81</v>
      </c>
      <c r="AL26" s="25">
        <v>80</v>
      </c>
      <c r="AM26" s="25">
        <v>154</v>
      </c>
      <c r="AN26" s="25">
        <v>109</v>
      </c>
      <c r="AO26" s="25">
        <v>101</v>
      </c>
      <c r="AP26" s="25">
        <v>9</v>
      </c>
      <c r="AQ26" s="25">
        <v>45</v>
      </c>
      <c r="AR26" s="25">
        <v>13</v>
      </c>
      <c r="AS26" s="25">
        <v>28</v>
      </c>
      <c r="AT26" s="25">
        <v>2</v>
      </c>
      <c r="AU26" s="25">
        <v>20</v>
      </c>
      <c r="AV26" s="25">
        <v>88</v>
      </c>
      <c r="AW26" s="25">
        <v>100</v>
      </c>
      <c r="AX26" s="25">
        <v>732</v>
      </c>
      <c r="AY26" s="25">
        <v>49</v>
      </c>
      <c r="AZ26" s="25">
        <v>65</v>
      </c>
      <c r="BA26" s="25">
        <v>7</v>
      </c>
      <c r="BB26" s="26">
        <v>2</v>
      </c>
    </row>
    <row r="27" spans="1:54" ht="12">
      <c r="A27" s="5" t="s">
        <v>15</v>
      </c>
      <c r="B27" s="19">
        <f t="shared" si="1"/>
        <v>10159</v>
      </c>
      <c r="C27" s="24">
        <v>5</v>
      </c>
      <c r="D27" s="25">
        <v>7</v>
      </c>
      <c r="E27" s="25">
        <v>57</v>
      </c>
      <c r="F27" s="25">
        <v>51</v>
      </c>
      <c r="G27" s="25">
        <v>22</v>
      </c>
      <c r="H27" s="25">
        <v>9</v>
      </c>
      <c r="I27" s="25">
        <v>154</v>
      </c>
      <c r="J27" s="25">
        <v>124</v>
      </c>
      <c r="K27" s="25">
        <v>214</v>
      </c>
      <c r="L27" s="25">
        <v>8</v>
      </c>
      <c r="M27" s="25">
        <v>35</v>
      </c>
      <c r="N27" s="25">
        <v>243</v>
      </c>
      <c r="O27" s="25">
        <v>14</v>
      </c>
      <c r="P27" s="25">
        <v>13</v>
      </c>
      <c r="Q27" s="25">
        <v>27</v>
      </c>
      <c r="R27" s="25">
        <v>148</v>
      </c>
      <c r="S27" s="25">
        <v>29</v>
      </c>
      <c r="T27" s="25">
        <v>3</v>
      </c>
      <c r="U27" s="25">
        <v>33</v>
      </c>
      <c r="V27" s="25">
        <v>90</v>
      </c>
      <c r="W27" s="25">
        <v>17</v>
      </c>
      <c r="X27" s="25">
        <v>13</v>
      </c>
      <c r="Y27" s="25">
        <v>5969</v>
      </c>
      <c r="Z27" s="25">
        <v>15</v>
      </c>
      <c r="AA27" s="25">
        <v>63</v>
      </c>
      <c r="AB27" s="25">
        <v>12</v>
      </c>
      <c r="AC27" s="25">
        <v>14</v>
      </c>
      <c r="AD27" s="25">
        <v>4</v>
      </c>
      <c r="AE27" s="25">
        <v>390</v>
      </c>
      <c r="AF27" s="25">
        <v>187</v>
      </c>
      <c r="AG27" s="25">
        <v>31</v>
      </c>
      <c r="AH27" s="25">
        <v>22</v>
      </c>
      <c r="AI27" s="25">
        <v>4</v>
      </c>
      <c r="AJ27" s="25">
        <v>12</v>
      </c>
      <c r="AK27" s="25">
        <v>111</v>
      </c>
      <c r="AL27" s="25">
        <v>29</v>
      </c>
      <c r="AM27" s="25">
        <v>9</v>
      </c>
      <c r="AN27" s="25">
        <v>12</v>
      </c>
      <c r="AO27" s="25">
        <v>73</v>
      </c>
      <c r="AP27" s="25">
        <v>2</v>
      </c>
      <c r="AQ27" s="25">
        <v>1565</v>
      </c>
      <c r="AR27" s="25">
        <v>1</v>
      </c>
      <c r="AS27" s="25">
        <v>66</v>
      </c>
      <c r="AT27" s="25">
        <v>0</v>
      </c>
      <c r="AU27" s="25">
        <v>38</v>
      </c>
      <c r="AV27" s="25">
        <v>98</v>
      </c>
      <c r="AW27" s="25">
        <v>12</v>
      </c>
      <c r="AX27" s="25">
        <v>40</v>
      </c>
      <c r="AY27" s="25">
        <v>2</v>
      </c>
      <c r="AZ27" s="25">
        <v>28</v>
      </c>
      <c r="BA27" s="25">
        <v>25</v>
      </c>
      <c r="BB27" s="26">
        <v>9</v>
      </c>
    </row>
    <row r="28" spans="1:54" ht="12">
      <c r="A28" s="5" t="s">
        <v>19</v>
      </c>
      <c r="B28" s="19">
        <f t="shared" si="1"/>
        <v>5393</v>
      </c>
      <c r="C28" s="24">
        <v>10</v>
      </c>
      <c r="D28" s="25">
        <v>3</v>
      </c>
      <c r="E28" s="25">
        <v>42</v>
      </c>
      <c r="F28" s="25">
        <v>19</v>
      </c>
      <c r="G28" s="25">
        <v>54</v>
      </c>
      <c r="H28" s="25">
        <v>5</v>
      </c>
      <c r="I28" s="25">
        <v>17</v>
      </c>
      <c r="J28" s="25">
        <v>55</v>
      </c>
      <c r="K28" s="25">
        <v>548</v>
      </c>
      <c r="L28" s="25">
        <v>7</v>
      </c>
      <c r="M28" s="25">
        <v>18</v>
      </c>
      <c r="N28" s="25">
        <v>14</v>
      </c>
      <c r="O28" s="25">
        <v>19</v>
      </c>
      <c r="P28" s="25">
        <v>31</v>
      </c>
      <c r="Q28" s="25">
        <v>5</v>
      </c>
      <c r="R28" s="25">
        <v>21</v>
      </c>
      <c r="S28" s="25">
        <v>22</v>
      </c>
      <c r="T28" s="25">
        <v>5</v>
      </c>
      <c r="U28" s="25">
        <v>33</v>
      </c>
      <c r="V28" s="25">
        <v>21</v>
      </c>
      <c r="W28" s="25">
        <v>11</v>
      </c>
      <c r="X28" s="25">
        <v>52</v>
      </c>
      <c r="Y28" s="25">
        <v>16</v>
      </c>
      <c r="Z28" s="25">
        <v>2286</v>
      </c>
      <c r="AA28" s="25">
        <v>15</v>
      </c>
      <c r="AB28" s="25">
        <v>13</v>
      </c>
      <c r="AC28" s="25">
        <v>354</v>
      </c>
      <c r="AD28" s="25">
        <v>11</v>
      </c>
      <c r="AE28" s="25">
        <v>221</v>
      </c>
      <c r="AF28" s="25">
        <v>18</v>
      </c>
      <c r="AG28" s="25">
        <v>13</v>
      </c>
      <c r="AH28" s="25">
        <v>72</v>
      </c>
      <c r="AI28" s="25">
        <v>7</v>
      </c>
      <c r="AJ28" s="25">
        <v>3</v>
      </c>
      <c r="AK28" s="25">
        <v>38</v>
      </c>
      <c r="AL28" s="25">
        <v>43</v>
      </c>
      <c r="AM28" s="25">
        <v>26</v>
      </c>
      <c r="AN28" s="25">
        <v>7</v>
      </c>
      <c r="AO28" s="25">
        <v>41</v>
      </c>
      <c r="AP28" s="25">
        <v>5</v>
      </c>
      <c r="AQ28" s="25">
        <v>20</v>
      </c>
      <c r="AR28" s="25">
        <v>13</v>
      </c>
      <c r="AS28" s="25">
        <v>130</v>
      </c>
      <c r="AT28" s="25">
        <v>50</v>
      </c>
      <c r="AU28" s="25">
        <v>16</v>
      </c>
      <c r="AV28" s="25">
        <v>68</v>
      </c>
      <c r="AW28" s="25">
        <v>17</v>
      </c>
      <c r="AX28" s="25">
        <v>42</v>
      </c>
      <c r="AY28" s="25">
        <v>10</v>
      </c>
      <c r="AZ28" s="25">
        <v>816</v>
      </c>
      <c r="BA28" s="25">
        <v>6</v>
      </c>
      <c r="BB28" s="26">
        <v>4</v>
      </c>
    </row>
    <row r="29" spans="1:54" ht="12">
      <c r="A29" s="5" t="s">
        <v>16</v>
      </c>
      <c r="B29" s="19">
        <f t="shared" si="1"/>
        <v>12618</v>
      </c>
      <c r="C29" s="24">
        <v>16</v>
      </c>
      <c r="D29" s="25">
        <v>72</v>
      </c>
      <c r="E29" s="25">
        <v>297</v>
      </c>
      <c r="F29" s="25">
        <v>322</v>
      </c>
      <c r="G29" s="25">
        <v>18</v>
      </c>
      <c r="H29" s="25">
        <v>9</v>
      </c>
      <c r="I29" s="25">
        <v>37</v>
      </c>
      <c r="J29" s="25">
        <v>399</v>
      </c>
      <c r="K29" s="25">
        <v>498</v>
      </c>
      <c r="L29" s="25">
        <v>9</v>
      </c>
      <c r="M29" s="25">
        <v>24</v>
      </c>
      <c r="N29" s="25">
        <v>187</v>
      </c>
      <c r="O29" s="25">
        <v>20</v>
      </c>
      <c r="P29" s="25">
        <v>110</v>
      </c>
      <c r="Q29" s="25">
        <v>166</v>
      </c>
      <c r="R29" s="25">
        <v>342</v>
      </c>
      <c r="S29" s="25">
        <v>29</v>
      </c>
      <c r="T29" s="25">
        <v>26</v>
      </c>
      <c r="U29" s="25">
        <v>144</v>
      </c>
      <c r="V29" s="25">
        <v>911</v>
      </c>
      <c r="W29" s="25">
        <v>28</v>
      </c>
      <c r="X29" s="25">
        <v>21</v>
      </c>
      <c r="Y29" s="25">
        <v>63</v>
      </c>
      <c r="Z29" s="25">
        <v>14</v>
      </c>
      <c r="AA29" s="25">
        <v>5353</v>
      </c>
      <c r="AB29" s="25">
        <v>19</v>
      </c>
      <c r="AC29" s="25">
        <v>40</v>
      </c>
      <c r="AD29" s="25">
        <v>11</v>
      </c>
      <c r="AE29" s="25">
        <v>1065</v>
      </c>
      <c r="AF29" s="25">
        <v>634</v>
      </c>
      <c r="AG29" s="25">
        <v>293</v>
      </c>
      <c r="AH29" s="25">
        <v>65</v>
      </c>
      <c r="AI29" s="25">
        <v>3</v>
      </c>
      <c r="AJ29" s="25">
        <v>5</v>
      </c>
      <c r="AK29" s="25">
        <v>92</v>
      </c>
      <c r="AL29" s="25">
        <v>23</v>
      </c>
      <c r="AM29" s="25">
        <v>42</v>
      </c>
      <c r="AN29" s="25">
        <v>15</v>
      </c>
      <c r="AO29" s="25">
        <v>69</v>
      </c>
      <c r="AP29" s="25">
        <v>9</v>
      </c>
      <c r="AQ29" s="25">
        <v>365</v>
      </c>
      <c r="AR29" s="25">
        <v>7</v>
      </c>
      <c r="AS29" s="25">
        <v>142</v>
      </c>
      <c r="AT29" s="25">
        <v>7</v>
      </c>
      <c r="AU29" s="25">
        <v>136</v>
      </c>
      <c r="AV29" s="25">
        <v>292</v>
      </c>
      <c r="AW29" s="25">
        <v>23</v>
      </c>
      <c r="AX29" s="25">
        <v>20</v>
      </c>
      <c r="AY29" s="25">
        <v>4</v>
      </c>
      <c r="AZ29" s="25">
        <v>64</v>
      </c>
      <c r="BA29" s="25">
        <v>34</v>
      </c>
      <c r="BB29" s="26">
        <v>24</v>
      </c>
    </row>
    <row r="30" spans="1:54" ht="12">
      <c r="A30" s="5" t="s">
        <v>24</v>
      </c>
      <c r="B30" s="19">
        <f t="shared" si="1"/>
        <v>15357</v>
      </c>
      <c r="C30" s="24">
        <v>48</v>
      </c>
      <c r="D30" s="25">
        <v>13</v>
      </c>
      <c r="E30" s="25">
        <v>171</v>
      </c>
      <c r="F30" s="25">
        <v>22</v>
      </c>
      <c r="G30" s="25">
        <v>918</v>
      </c>
      <c r="H30" s="25">
        <v>31</v>
      </c>
      <c r="I30" s="25">
        <v>35</v>
      </c>
      <c r="J30" s="25">
        <v>227</v>
      </c>
      <c r="K30" s="25">
        <v>357</v>
      </c>
      <c r="L30" s="25">
        <v>89</v>
      </c>
      <c r="M30" s="25">
        <v>25</v>
      </c>
      <c r="N30" s="25">
        <v>51</v>
      </c>
      <c r="O30" s="25">
        <v>121</v>
      </c>
      <c r="P30" s="25">
        <v>42</v>
      </c>
      <c r="Q30" s="25">
        <v>21</v>
      </c>
      <c r="R30" s="25">
        <v>24</v>
      </c>
      <c r="S30" s="25">
        <v>286</v>
      </c>
      <c r="T30" s="25">
        <v>6</v>
      </c>
      <c r="U30" s="25">
        <v>35</v>
      </c>
      <c r="V30" s="25">
        <v>39</v>
      </c>
      <c r="W30" s="25">
        <v>28</v>
      </c>
      <c r="X30" s="25">
        <v>41</v>
      </c>
      <c r="Y30" s="25">
        <v>21</v>
      </c>
      <c r="Z30" s="25">
        <v>18</v>
      </c>
      <c r="AA30" s="25">
        <v>19</v>
      </c>
      <c r="AB30" s="25">
        <v>9103</v>
      </c>
      <c r="AC30" s="25">
        <v>33</v>
      </c>
      <c r="AD30" s="25">
        <v>110</v>
      </c>
      <c r="AE30" s="25">
        <v>1214</v>
      </c>
      <c r="AF30" s="25">
        <v>76</v>
      </c>
      <c r="AG30" s="25">
        <v>37</v>
      </c>
      <c r="AH30" s="25">
        <v>72</v>
      </c>
      <c r="AI30" s="25">
        <v>154</v>
      </c>
      <c r="AJ30" s="25">
        <v>132</v>
      </c>
      <c r="AK30" s="25">
        <v>161</v>
      </c>
      <c r="AL30" s="25">
        <v>169</v>
      </c>
      <c r="AM30" s="25">
        <v>53</v>
      </c>
      <c r="AN30" s="25">
        <v>121</v>
      </c>
      <c r="AO30" s="25">
        <v>125</v>
      </c>
      <c r="AP30" s="25">
        <v>47</v>
      </c>
      <c r="AQ30" s="25">
        <v>47</v>
      </c>
      <c r="AR30" s="25">
        <v>19</v>
      </c>
      <c r="AS30" s="25">
        <v>65</v>
      </c>
      <c r="AT30" s="25">
        <v>6</v>
      </c>
      <c r="AU30" s="25">
        <v>77</v>
      </c>
      <c r="AV30" s="25">
        <v>128</v>
      </c>
      <c r="AW30" s="25">
        <v>375</v>
      </c>
      <c r="AX30" s="25">
        <v>123</v>
      </c>
      <c r="AY30" s="25">
        <v>135</v>
      </c>
      <c r="AZ30" s="25">
        <v>71</v>
      </c>
      <c r="BA30" s="25">
        <v>11</v>
      </c>
      <c r="BB30" s="26">
        <v>5</v>
      </c>
    </row>
    <row r="31" spans="1:54" ht="12">
      <c r="A31" s="5" t="s">
        <v>38</v>
      </c>
      <c r="B31" s="19">
        <f t="shared" si="1"/>
        <v>10353</v>
      </c>
      <c r="C31" s="24">
        <v>11</v>
      </c>
      <c r="D31" s="25">
        <v>8</v>
      </c>
      <c r="E31" s="25">
        <v>67</v>
      </c>
      <c r="F31" s="25">
        <v>40</v>
      </c>
      <c r="G31" s="25">
        <v>38</v>
      </c>
      <c r="H31" s="25">
        <v>5</v>
      </c>
      <c r="I31" s="25">
        <v>41</v>
      </c>
      <c r="J31" s="25">
        <v>126</v>
      </c>
      <c r="K31" s="25">
        <v>2051</v>
      </c>
      <c r="L31" s="25">
        <v>11</v>
      </c>
      <c r="M31" s="25">
        <v>12</v>
      </c>
      <c r="N31" s="25">
        <v>28</v>
      </c>
      <c r="O31" s="25">
        <v>11</v>
      </c>
      <c r="P31" s="25">
        <v>36</v>
      </c>
      <c r="Q31" s="25">
        <v>15</v>
      </c>
      <c r="R31" s="25">
        <v>32</v>
      </c>
      <c r="S31" s="25">
        <v>90</v>
      </c>
      <c r="T31" s="25">
        <v>10</v>
      </c>
      <c r="U31" s="25">
        <v>177</v>
      </c>
      <c r="V31" s="25">
        <v>40</v>
      </c>
      <c r="W31" s="25">
        <v>9</v>
      </c>
      <c r="X31" s="25">
        <v>31</v>
      </c>
      <c r="Y31" s="25">
        <v>10</v>
      </c>
      <c r="Z31" s="25">
        <v>319</v>
      </c>
      <c r="AA31" s="25">
        <v>22</v>
      </c>
      <c r="AB31" s="25">
        <v>22</v>
      </c>
      <c r="AC31" s="25">
        <v>5603</v>
      </c>
      <c r="AD31" s="25">
        <v>13</v>
      </c>
      <c r="AE31" s="25">
        <v>131</v>
      </c>
      <c r="AF31" s="25">
        <v>51</v>
      </c>
      <c r="AG31" s="25">
        <v>22</v>
      </c>
      <c r="AH31" s="25">
        <v>20</v>
      </c>
      <c r="AI31" s="25">
        <v>41</v>
      </c>
      <c r="AJ31" s="25">
        <v>4</v>
      </c>
      <c r="AK31" s="25">
        <v>39</v>
      </c>
      <c r="AL31" s="25">
        <v>66</v>
      </c>
      <c r="AM31" s="25">
        <v>15</v>
      </c>
      <c r="AN31" s="25">
        <v>12</v>
      </c>
      <c r="AO31" s="25">
        <v>34</v>
      </c>
      <c r="AP31" s="25">
        <v>14</v>
      </c>
      <c r="AQ31" s="25">
        <v>58</v>
      </c>
      <c r="AR31" s="25">
        <v>5</v>
      </c>
      <c r="AS31" s="25">
        <v>610</v>
      </c>
      <c r="AT31" s="25">
        <v>32</v>
      </c>
      <c r="AU31" s="25">
        <v>17</v>
      </c>
      <c r="AV31" s="25">
        <v>94</v>
      </c>
      <c r="AW31" s="25">
        <v>16</v>
      </c>
      <c r="AX31" s="25">
        <v>16</v>
      </c>
      <c r="AY31" s="25">
        <v>7</v>
      </c>
      <c r="AZ31" s="25">
        <v>140</v>
      </c>
      <c r="BA31" s="25">
        <v>6</v>
      </c>
      <c r="BB31" s="26">
        <v>25</v>
      </c>
    </row>
    <row r="32" spans="1:54" ht="12">
      <c r="A32" s="5" t="s">
        <v>46</v>
      </c>
      <c r="B32" s="19">
        <f t="shared" si="1"/>
        <v>7793</v>
      </c>
      <c r="C32" s="24">
        <v>13</v>
      </c>
      <c r="D32" s="25">
        <v>2</v>
      </c>
      <c r="E32" s="25">
        <v>32</v>
      </c>
      <c r="F32" s="25">
        <v>7</v>
      </c>
      <c r="G32" s="25">
        <v>328</v>
      </c>
      <c r="H32" s="25">
        <v>4</v>
      </c>
      <c r="I32" s="25">
        <v>9</v>
      </c>
      <c r="J32" s="25">
        <v>98</v>
      </c>
      <c r="K32" s="25">
        <v>281</v>
      </c>
      <c r="L32" s="25">
        <v>7</v>
      </c>
      <c r="M32" s="25">
        <v>11</v>
      </c>
      <c r="N32" s="25">
        <v>16</v>
      </c>
      <c r="O32" s="25">
        <v>24</v>
      </c>
      <c r="P32" s="25">
        <v>13</v>
      </c>
      <c r="Q32" s="25">
        <v>7</v>
      </c>
      <c r="R32" s="25">
        <v>5</v>
      </c>
      <c r="S32" s="25">
        <v>1111</v>
      </c>
      <c r="T32" s="25">
        <v>7</v>
      </c>
      <c r="U32" s="25">
        <v>17</v>
      </c>
      <c r="V32" s="25">
        <v>3</v>
      </c>
      <c r="W32" s="25">
        <v>11</v>
      </c>
      <c r="X32" s="25">
        <v>23</v>
      </c>
      <c r="Y32" s="25">
        <v>5</v>
      </c>
      <c r="Z32" s="25">
        <v>13</v>
      </c>
      <c r="AA32" s="25">
        <v>8</v>
      </c>
      <c r="AB32" s="25">
        <v>104</v>
      </c>
      <c r="AC32" s="25">
        <v>7</v>
      </c>
      <c r="AD32" s="25">
        <v>3968</v>
      </c>
      <c r="AE32" s="25">
        <v>431</v>
      </c>
      <c r="AF32" s="25">
        <v>14</v>
      </c>
      <c r="AG32" s="25">
        <v>17</v>
      </c>
      <c r="AH32" s="25">
        <v>30</v>
      </c>
      <c r="AI32" s="25">
        <v>293</v>
      </c>
      <c r="AJ32" s="25">
        <v>5</v>
      </c>
      <c r="AK32" s="25">
        <v>100</v>
      </c>
      <c r="AL32" s="25">
        <v>439</v>
      </c>
      <c r="AM32" s="25">
        <v>9</v>
      </c>
      <c r="AN32" s="25">
        <v>8</v>
      </c>
      <c r="AO32" s="25">
        <v>68</v>
      </c>
      <c r="AP32" s="25">
        <v>2</v>
      </c>
      <c r="AQ32" s="25">
        <v>26</v>
      </c>
      <c r="AR32" s="25">
        <v>3</v>
      </c>
      <c r="AS32" s="25">
        <v>32</v>
      </c>
      <c r="AT32" s="25">
        <v>5</v>
      </c>
      <c r="AU32" s="25">
        <v>16</v>
      </c>
      <c r="AV32" s="25">
        <v>39</v>
      </c>
      <c r="AW32" s="25">
        <v>18</v>
      </c>
      <c r="AX32" s="25">
        <v>64</v>
      </c>
      <c r="AY32" s="25">
        <v>8</v>
      </c>
      <c r="AZ32" s="25">
        <v>19</v>
      </c>
      <c r="BA32" s="25">
        <v>3</v>
      </c>
      <c r="BB32" s="26">
        <v>10</v>
      </c>
    </row>
    <row r="33" spans="1:54" ht="12">
      <c r="A33" s="5" t="s">
        <v>6</v>
      </c>
      <c r="B33" s="19">
        <f t="shared" si="1"/>
        <v>163607</v>
      </c>
      <c r="C33" s="24">
        <v>217</v>
      </c>
      <c r="D33" s="25">
        <v>450</v>
      </c>
      <c r="E33" s="25">
        <v>3394</v>
      </c>
      <c r="F33" s="25">
        <v>635</v>
      </c>
      <c r="G33" s="25">
        <v>1649</v>
      </c>
      <c r="H33" s="25">
        <v>1524</v>
      </c>
      <c r="I33" s="25">
        <v>1574</v>
      </c>
      <c r="J33" s="25">
        <v>2075</v>
      </c>
      <c r="K33" s="25">
        <v>2372</v>
      </c>
      <c r="L33" s="25">
        <v>560</v>
      </c>
      <c r="M33" s="25">
        <v>1472</v>
      </c>
      <c r="N33" s="25">
        <v>1351</v>
      </c>
      <c r="O33" s="25">
        <v>837</v>
      </c>
      <c r="P33" s="25">
        <v>490</v>
      </c>
      <c r="Q33" s="25">
        <v>2044</v>
      </c>
      <c r="R33" s="25">
        <v>726</v>
      </c>
      <c r="S33" s="25">
        <v>1106</v>
      </c>
      <c r="T33" s="25">
        <v>1173</v>
      </c>
      <c r="U33" s="25">
        <v>216</v>
      </c>
      <c r="V33" s="25">
        <v>832</v>
      </c>
      <c r="W33" s="25">
        <v>6045</v>
      </c>
      <c r="X33" s="25">
        <v>333</v>
      </c>
      <c r="Y33" s="25">
        <v>364</v>
      </c>
      <c r="Z33" s="25">
        <v>204</v>
      </c>
      <c r="AA33" s="25">
        <v>706</v>
      </c>
      <c r="AB33" s="25">
        <v>950</v>
      </c>
      <c r="AC33" s="25">
        <v>129</v>
      </c>
      <c r="AD33" s="25">
        <v>359</v>
      </c>
      <c r="AE33" s="25">
        <v>97472</v>
      </c>
      <c r="AF33" s="25">
        <v>2146</v>
      </c>
      <c r="AG33" s="25">
        <v>1512</v>
      </c>
      <c r="AH33" s="25">
        <v>501</v>
      </c>
      <c r="AI33" s="25">
        <v>383</v>
      </c>
      <c r="AJ33" s="25">
        <v>240</v>
      </c>
      <c r="AK33" s="25">
        <v>1605</v>
      </c>
      <c r="AL33" s="25">
        <v>861</v>
      </c>
      <c r="AM33" s="25">
        <v>266</v>
      </c>
      <c r="AN33" s="25">
        <v>863</v>
      </c>
      <c r="AO33" s="25">
        <v>1376</v>
      </c>
      <c r="AP33" s="25">
        <v>1263</v>
      </c>
      <c r="AQ33" s="25">
        <v>1422</v>
      </c>
      <c r="AR33" s="25">
        <v>242</v>
      </c>
      <c r="AS33" s="25">
        <v>285</v>
      </c>
      <c r="AT33" s="25">
        <v>71</v>
      </c>
      <c r="AU33" s="25">
        <v>14005</v>
      </c>
      <c r="AV33" s="25">
        <v>2247</v>
      </c>
      <c r="AW33" s="25">
        <v>949</v>
      </c>
      <c r="AX33" s="25">
        <v>588</v>
      </c>
      <c r="AY33" s="25">
        <v>434</v>
      </c>
      <c r="AZ33" s="25">
        <v>812</v>
      </c>
      <c r="BA33" s="25">
        <v>148</v>
      </c>
      <c r="BB33" s="26">
        <v>129</v>
      </c>
    </row>
    <row r="34" spans="1:54" ht="12">
      <c r="A34" s="5" t="s">
        <v>17</v>
      </c>
      <c r="B34" s="19">
        <f t="shared" si="1"/>
        <v>35731</v>
      </c>
      <c r="C34" s="24">
        <v>51</v>
      </c>
      <c r="D34" s="25">
        <v>60</v>
      </c>
      <c r="E34" s="25">
        <v>236</v>
      </c>
      <c r="F34" s="25">
        <v>305</v>
      </c>
      <c r="G34" s="25">
        <v>152</v>
      </c>
      <c r="H34" s="25">
        <v>25</v>
      </c>
      <c r="I34" s="25">
        <v>181</v>
      </c>
      <c r="J34" s="25">
        <v>407</v>
      </c>
      <c r="K34" s="25">
        <v>829</v>
      </c>
      <c r="L34" s="25">
        <v>51</v>
      </c>
      <c r="M34" s="25">
        <v>82</v>
      </c>
      <c r="N34" s="25">
        <v>1305</v>
      </c>
      <c r="O34" s="25">
        <v>94</v>
      </c>
      <c r="P34" s="25">
        <v>75</v>
      </c>
      <c r="Q34" s="25">
        <v>121</v>
      </c>
      <c r="R34" s="25">
        <v>787</v>
      </c>
      <c r="S34" s="25">
        <v>135</v>
      </c>
      <c r="T34" s="25">
        <v>17</v>
      </c>
      <c r="U34" s="25">
        <v>141</v>
      </c>
      <c r="V34" s="25">
        <v>932</v>
      </c>
      <c r="W34" s="25">
        <v>50</v>
      </c>
      <c r="X34" s="25">
        <v>70</v>
      </c>
      <c r="Y34" s="25">
        <v>137</v>
      </c>
      <c r="Z34" s="25">
        <v>32</v>
      </c>
      <c r="AA34" s="25">
        <v>369</v>
      </c>
      <c r="AB34" s="25">
        <v>72</v>
      </c>
      <c r="AC34" s="25">
        <v>22</v>
      </c>
      <c r="AD34" s="25">
        <v>23</v>
      </c>
      <c r="AE34" s="25">
        <v>1990</v>
      </c>
      <c r="AF34" s="25">
        <v>23072</v>
      </c>
      <c r="AG34" s="25">
        <v>161</v>
      </c>
      <c r="AH34" s="25">
        <v>102</v>
      </c>
      <c r="AI34" s="25">
        <v>33</v>
      </c>
      <c r="AJ34" s="25">
        <v>21</v>
      </c>
      <c r="AK34" s="25">
        <v>392</v>
      </c>
      <c r="AL34" s="25">
        <v>94</v>
      </c>
      <c r="AM34" s="25">
        <v>34</v>
      </c>
      <c r="AN34" s="25">
        <v>41</v>
      </c>
      <c r="AO34" s="25">
        <v>296</v>
      </c>
      <c r="AP34" s="25">
        <v>30</v>
      </c>
      <c r="AQ34" s="25">
        <v>1113</v>
      </c>
      <c r="AR34" s="25">
        <v>24</v>
      </c>
      <c r="AS34" s="25">
        <v>104</v>
      </c>
      <c r="AT34" s="25">
        <v>7</v>
      </c>
      <c r="AU34" s="25">
        <v>130</v>
      </c>
      <c r="AV34" s="25">
        <v>291</v>
      </c>
      <c r="AW34" s="25">
        <v>72</v>
      </c>
      <c r="AX34" s="25">
        <v>146</v>
      </c>
      <c r="AY34" s="25">
        <v>18</v>
      </c>
      <c r="AZ34" s="25">
        <v>91</v>
      </c>
      <c r="BA34" s="25">
        <v>372</v>
      </c>
      <c r="BB34" s="26">
        <v>336</v>
      </c>
    </row>
    <row r="35" spans="1:54" ht="12">
      <c r="A35" s="5" t="s">
        <v>7</v>
      </c>
      <c r="B35" s="19">
        <f t="shared" si="1"/>
        <v>23772</v>
      </c>
      <c r="C35" s="24">
        <v>19</v>
      </c>
      <c r="D35" s="25">
        <v>402</v>
      </c>
      <c r="E35" s="25">
        <v>2233</v>
      </c>
      <c r="F35" s="25">
        <v>518</v>
      </c>
      <c r="G35" s="25">
        <v>111</v>
      </c>
      <c r="H35" s="25">
        <v>13</v>
      </c>
      <c r="I35" s="25">
        <v>62</v>
      </c>
      <c r="J35" s="25">
        <v>308</v>
      </c>
      <c r="K35" s="25">
        <v>638</v>
      </c>
      <c r="L35" s="25">
        <v>22</v>
      </c>
      <c r="M35" s="25">
        <v>32</v>
      </c>
      <c r="N35" s="25">
        <v>220</v>
      </c>
      <c r="O35" s="25">
        <v>27</v>
      </c>
      <c r="P35" s="25">
        <v>116</v>
      </c>
      <c r="Q35" s="25">
        <v>115</v>
      </c>
      <c r="R35" s="25">
        <v>120</v>
      </c>
      <c r="S35" s="25">
        <v>112</v>
      </c>
      <c r="T35" s="25">
        <v>23</v>
      </c>
      <c r="U35" s="25">
        <v>68</v>
      </c>
      <c r="V35" s="25">
        <v>341</v>
      </c>
      <c r="W35" s="25">
        <v>59</v>
      </c>
      <c r="X35" s="25">
        <v>37</v>
      </c>
      <c r="Y35" s="25">
        <v>46</v>
      </c>
      <c r="Z35" s="25">
        <v>18</v>
      </c>
      <c r="AA35" s="25">
        <v>208</v>
      </c>
      <c r="AB35" s="25">
        <v>54</v>
      </c>
      <c r="AC35" s="25">
        <v>26</v>
      </c>
      <c r="AD35" s="25">
        <v>26</v>
      </c>
      <c r="AE35" s="25">
        <v>1281</v>
      </c>
      <c r="AF35" s="25">
        <v>152</v>
      </c>
      <c r="AG35" s="25">
        <v>14545</v>
      </c>
      <c r="AH35" s="25">
        <v>74</v>
      </c>
      <c r="AI35" s="25">
        <v>19</v>
      </c>
      <c r="AJ35" s="25">
        <v>7</v>
      </c>
      <c r="AK35" s="25">
        <v>169</v>
      </c>
      <c r="AL35" s="25">
        <v>63</v>
      </c>
      <c r="AM35" s="25">
        <v>29</v>
      </c>
      <c r="AN35" s="25">
        <v>27</v>
      </c>
      <c r="AO35" s="25">
        <v>148</v>
      </c>
      <c r="AP35" s="25">
        <v>10</v>
      </c>
      <c r="AQ35" s="25">
        <v>194</v>
      </c>
      <c r="AR35" s="25">
        <v>26</v>
      </c>
      <c r="AS35" s="25">
        <v>108</v>
      </c>
      <c r="AT35" s="25">
        <v>25</v>
      </c>
      <c r="AU35" s="25">
        <v>93</v>
      </c>
      <c r="AV35" s="25">
        <v>556</v>
      </c>
      <c r="AW35" s="25">
        <v>42</v>
      </c>
      <c r="AX35" s="25">
        <v>80</v>
      </c>
      <c r="AY35" s="25">
        <v>10</v>
      </c>
      <c r="AZ35" s="25">
        <v>70</v>
      </c>
      <c r="BA35" s="25">
        <v>25</v>
      </c>
      <c r="BB35" s="26">
        <v>45</v>
      </c>
    </row>
    <row r="36" spans="1:54" ht="12">
      <c r="A36" s="5" t="s">
        <v>8</v>
      </c>
      <c r="B36" s="19">
        <f t="shared" si="1"/>
        <v>16678</v>
      </c>
      <c r="C36" s="24">
        <v>135</v>
      </c>
      <c r="D36" s="25">
        <v>7</v>
      </c>
      <c r="E36" s="25">
        <v>129</v>
      </c>
      <c r="F36" s="25">
        <v>33</v>
      </c>
      <c r="G36" s="25">
        <v>128</v>
      </c>
      <c r="H36" s="25">
        <v>2</v>
      </c>
      <c r="I36" s="25">
        <v>56</v>
      </c>
      <c r="J36" s="25">
        <v>80</v>
      </c>
      <c r="K36" s="25">
        <v>284</v>
      </c>
      <c r="L36" s="25">
        <v>62</v>
      </c>
      <c r="M36" s="25">
        <v>45</v>
      </c>
      <c r="N36" s="25">
        <v>54</v>
      </c>
      <c r="O36" s="25">
        <v>92</v>
      </c>
      <c r="P36" s="25">
        <v>60</v>
      </c>
      <c r="Q36" s="25">
        <v>16</v>
      </c>
      <c r="R36" s="25">
        <v>22</v>
      </c>
      <c r="S36" s="25">
        <v>56</v>
      </c>
      <c r="T36" s="25">
        <v>10</v>
      </c>
      <c r="U36" s="25">
        <v>34</v>
      </c>
      <c r="V36" s="25">
        <v>82</v>
      </c>
      <c r="W36" s="25">
        <v>24</v>
      </c>
      <c r="X36" s="25">
        <v>554</v>
      </c>
      <c r="Y36" s="25">
        <v>14</v>
      </c>
      <c r="Z36" s="25">
        <v>73</v>
      </c>
      <c r="AA36" s="25">
        <v>73</v>
      </c>
      <c r="AB36" s="25">
        <v>62</v>
      </c>
      <c r="AC36" s="25">
        <v>18</v>
      </c>
      <c r="AD36" s="25">
        <v>18</v>
      </c>
      <c r="AE36" s="25">
        <v>638</v>
      </c>
      <c r="AF36" s="25">
        <v>96</v>
      </c>
      <c r="AG36" s="25">
        <v>58</v>
      </c>
      <c r="AH36" s="25">
        <v>11746</v>
      </c>
      <c r="AI36" s="25">
        <v>14</v>
      </c>
      <c r="AJ36" s="25">
        <v>21</v>
      </c>
      <c r="AK36" s="25">
        <v>76</v>
      </c>
      <c r="AL36" s="25">
        <v>60</v>
      </c>
      <c r="AM36" s="25">
        <v>582</v>
      </c>
      <c r="AN36" s="25">
        <v>40</v>
      </c>
      <c r="AO36" s="25">
        <v>86</v>
      </c>
      <c r="AP36" s="25">
        <v>3</v>
      </c>
      <c r="AQ36" s="25">
        <v>79</v>
      </c>
      <c r="AR36" s="25">
        <v>41</v>
      </c>
      <c r="AS36" s="25">
        <v>64</v>
      </c>
      <c r="AT36" s="25">
        <v>12</v>
      </c>
      <c r="AU36" s="25">
        <v>7</v>
      </c>
      <c r="AV36" s="25">
        <v>131</v>
      </c>
      <c r="AW36" s="25">
        <v>36</v>
      </c>
      <c r="AX36" s="25">
        <v>230</v>
      </c>
      <c r="AY36" s="25">
        <v>14</v>
      </c>
      <c r="AZ36" s="25">
        <v>412</v>
      </c>
      <c r="BA36" s="25">
        <v>0</v>
      </c>
      <c r="BB36" s="26">
        <v>9</v>
      </c>
    </row>
    <row r="37" spans="1:54" ht="12">
      <c r="A37" s="5" t="s">
        <v>47</v>
      </c>
      <c r="B37" s="19">
        <f t="shared" si="1"/>
        <v>10255</v>
      </c>
      <c r="C37" s="24">
        <v>32</v>
      </c>
      <c r="D37" s="25">
        <v>5</v>
      </c>
      <c r="E37" s="25">
        <v>67</v>
      </c>
      <c r="F37" s="25">
        <v>5</v>
      </c>
      <c r="G37" s="25">
        <v>93</v>
      </c>
      <c r="H37" s="25">
        <v>2</v>
      </c>
      <c r="I37" s="25">
        <v>6</v>
      </c>
      <c r="J37" s="25">
        <v>122</v>
      </c>
      <c r="K37" s="25">
        <v>329</v>
      </c>
      <c r="L37" s="25">
        <v>20</v>
      </c>
      <c r="M37" s="25">
        <v>5</v>
      </c>
      <c r="N37" s="25">
        <v>19</v>
      </c>
      <c r="O37" s="25">
        <v>30</v>
      </c>
      <c r="P37" s="25">
        <v>30</v>
      </c>
      <c r="Q37" s="25">
        <v>14</v>
      </c>
      <c r="R37" s="25">
        <v>7</v>
      </c>
      <c r="S37" s="25">
        <v>617</v>
      </c>
      <c r="T37" s="25">
        <v>2</v>
      </c>
      <c r="U37" s="25">
        <v>31</v>
      </c>
      <c r="V37" s="25">
        <v>16</v>
      </c>
      <c r="W37" s="25">
        <v>9</v>
      </c>
      <c r="X37" s="25">
        <v>45</v>
      </c>
      <c r="Y37" s="25">
        <v>7</v>
      </c>
      <c r="Z37" s="25">
        <v>9</v>
      </c>
      <c r="AA37" s="25">
        <v>4</v>
      </c>
      <c r="AB37" s="25">
        <v>154</v>
      </c>
      <c r="AC37" s="25">
        <v>8</v>
      </c>
      <c r="AD37" s="25">
        <v>272</v>
      </c>
      <c r="AE37" s="25">
        <v>516</v>
      </c>
      <c r="AF37" s="25">
        <v>22</v>
      </c>
      <c r="AG37" s="25">
        <v>17</v>
      </c>
      <c r="AH37" s="25">
        <v>29</v>
      </c>
      <c r="AI37" s="25">
        <v>6020</v>
      </c>
      <c r="AJ37" s="25">
        <v>13</v>
      </c>
      <c r="AK37" s="25">
        <v>125</v>
      </c>
      <c r="AL37" s="25">
        <v>1057</v>
      </c>
      <c r="AM37" s="25">
        <v>31</v>
      </c>
      <c r="AN37" s="25">
        <v>24</v>
      </c>
      <c r="AO37" s="25">
        <v>105</v>
      </c>
      <c r="AP37" s="25">
        <v>11</v>
      </c>
      <c r="AQ37" s="25">
        <v>26</v>
      </c>
      <c r="AR37" s="25">
        <v>2</v>
      </c>
      <c r="AS37" s="25">
        <v>24</v>
      </c>
      <c r="AT37" s="25">
        <v>2</v>
      </c>
      <c r="AU37" s="25">
        <v>43</v>
      </c>
      <c r="AV37" s="25">
        <v>70</v>
      </c>
      <c r="AW37" s="25">
        <v>24</v>
      </c>
      <c r="AX37" s="25">
        <v>69</v>
      </c>
      <c r="AY37" s="25">
        <v>40</v>
      </c>
      <c r="AZ37" s="25">
        <v>20</v>
      </c>
      <c r="BA37" s="25">
        <v>4</v>
      </c>
      <c r="BB37" s="26">
        <v>1</v>
      </c>
    </row>
    <row r="38" spans="1:54" ht="12">
      <c r="A38" s="5" t="s">
        <v>25</v>
      </c>
      <c r="B38" s="19">
        <f t="shared" si="1"/>
        <v>4481</v>
      </c>
      <c r="C38" s="24">
        <v>28</v>
      </c>
      <c r="D38" s="25">
        <v>2</v>
      </c>
      <c r="E38" s="25">
        <v>71</v>
      </c>
      <c r="F38" s="25">
        <v>9</v>
      </c>
      <c r="G38" s="25">
        <v>100</v>
      </c>
      <c r="H38" s="25">
        <v>9</v>
      </c>
      <c r="I38" s="25">
        <v>11</v>
      </c>
      <c r="J38" s="25">
        <v>42</v>
      </c>
      <c r="K38" s="25">
        <v>99</v>
      </c>
      <c r="L38" s="25">
        <v>179</v>
      </c>
      <c r="M38" s="25">
        <v>8</v>
      </c>
      <c r="N38" s="25">
        <v>6</v>
      </c>
      <c r="O38" s="25">
        <v>213</v>
      </c>
      <c r="P38" s="25">
        <v>18</v>
      </c>
      <c r="Q38" s="25">
        <v>5</v>
      </c>
      <c r="R38" s="25">
        <v>5</v>
      </c>
      <c r="S38" s="25">
        <v>29</v>
      </c>
      <c r="T38" s="25">
        <v>1</v>
      </c>
      <c r="U38" s="25">
        <v>9</v>
      </c>
      <c r="V38" s="25">
        <v>5</v>
      </c>
      <c r="W38" s="25">
        <v>18</v>
      </c>
      <c r="X38" s="25">
        <v>37</v>
      </c>
      <c r="Y38" s="25">
        <v>4</v>
      </c>
      <c r="Z38" s="25">
        <v>7</v>
      </c>
      <c r="AA38" s="25">
        <v>6</v>
      </c>
      <c r="AB38" s="25">
        <v>153</v>
      </c>
      <c r="AC38" s="25">
        <v>5</v>
      </c>
      <c r="AD38" s="25">
        <v>4</v>
      </c>
      <c r="AE38" s="25">
        <v>389</v>
      </c>
      <c r="AF38" s="25">
        <v>26</v>
      </c>
      <c r="AG38" s="25">
        <v>12</v>
      </c>
      <c r="AH38" s="25">
        <v>33</v>
      </c>
      <c r="AI38" s="25">
        <v>11</v>
      </c>
      <c r="AJ38" s="25">
        <v>2035</v>
      </c>
      <c r="AK38" s="25">
        <v>24</v>
      </c>
      <c r="AL38" s="25">
        <v>25</v>
      </c>
      <c r="AM38" s="25">
        <v>31</v>
      </c>
      <c r="AN38" s="25">
        <v>41</v>
      </c>
      <c r="AO38" s="25">
        <v>44</v>
      </c>
      <c r="AP38" s="25">
        <v>27</v>
      </c>
      <c r="AQ38" s="25">
        <v>16</v>
      </c>
      <c r="AR38" s="25">
        <v>7</v>
      </c>
      <c r="AS38" s="25">
        <v>34</v>
      </c>
      <c r="AT38" s="25">
        <v>0</v>
      </c>
      <c r="AU38" s="25">
        <v>18</v>
      </c>
      <c r="AV38" s="25">
        <v>48</v>
      </c>
      <c r="AW38" s="25">
        <v>391</v>
      </c>
      <c r="AX38" s="25">
        <v>115</v>
      </c>
      <c r="AY38" s="25">
        <v>39</v>
      </c>
      <c r="AZ38" s="25">
        <v>22</v>
      </c>
      <c r="BA38" s="25">
        <v>5</v>
      </c>
      <c r="BB38" s="26">
        <v>5</v>
      </c>
    </row>
    <row r="39" spans="1:54" ht="12">
      <c r="A39" s="5" t="s">
        <v>22</v>
      </c>
      <c r="B39" s="19">
        <f t="shared" si="1"/>
        <v>35697</v>
      </c>
      <c r="C39" s="24">
        <v>47</v>
      </c>
      <c r="D39" s="25">
        <v>51</v>
      </c>
      <c r="E39" s="25">
        <v>335</v>
      </c>
      <c r="F39" s="25">
        <v>94</v>
      </c>
      <c r="G39" s="25">
        <v>454</v>
      </c>
      <c r="H39" s="25">
        <v>14</v>
      </c>
      <c r="I39" s="25">
        <v>141</v>
      </c>
      <c r="J39" s="25">
        <v>448</v>
      </c>
      <c r="K39" s="25">
        <v>745</v>
      </c>
      <c r="L39" s="25">
        <v>54</v>
      </c>
      <c r="M39" s="25">
        <v>58</v>
      </c>
      <c r="N39" s="25">
        <v>767</v>
      </c>
      <c r="O39" s="25">
        <v>151</v>
      </c>
      <c r="P39" s="25">
        <v>63</v>
      </c>
      <c r="Q39" s="25">
        <v>84</v>
      </c>
      <c r="R39" s="25">
        <v>194</v>
      </c>
      <c r="S39" s="25">
        <v>1235</v>
      </c>
      <c r="T39" s="25">
        <v>8</v>
      </c>
      <c r="U39" s="25">
        <v>103</v>
      </c>
      <c r="V39" s="25">
        <v>184</v>
      </c>
      <c r="W39" s="25">
        <v>45</v>
      </c>
      <c r="X39" s="25">
        <v>103</v>
      </c>
      <c r="Y39" s="25">
        <v>84</v>
      </c>
      <c r="Z39" s="25">
        <v>34</v>
      </c>
      <c r="AA39" s="25">
        <v>84</v>
      </c>
      <c r="AB39" s="25">
        <v>158</v>
      </c>
      <c r="AC39" s="25">
        <v>45</v>
      </c>
      <c r="AD39" s="25">
        <v>142</v>
      </c>
      <c r="AE39" s="25">
        <v>1915</v>
      </c>
      <c r="AF39" s="25">
        <v>472</v>
      </c>
      <c r="AG39" s="25">
        <v>242</v>
      </c>
      <c r="AH39" s="25">
        <v>84</v>
      </c>
      <c r="AI39" s="25">
        <v>165</v>
      </c>
      <c r="AJ39" s="25">
        <v>36</v>
      </c>
      <c r="AK39" s="25">
        <v>21687</v>
      </c>
      <c r="AL39" s="25">
        <v>1150</v>
      </c>
      <c r="AM39" s="25">
        <v>42</v>
      </c>
      <c r="AN39" s="25">
        <v>88</v>
      </c>
      <c r="AO39" s="25">
        <v>1684</v>
      </c>
      <c r="AP39" s="25">
        <v>26</v>
      </c>
      <c r="AQ39" s="25">
        <v>716</v>
      </c>
      <c r="AR39" s="25">
        <v>7</v>
      </c>
      <c r="AS39" s="25">
        <v>88</v>
      </c>
      <c r="AT39" s="25">
        <v>5</v>
      </c>
      <c r="AU39" s="25">
        <v>150</v>
      </c>
      <c r="AV39" s="25">
        <v>397</v>
      </c>
      <c r="AW39" s="25">
        <v>154</v>
      </c>
      <c r="AX39" s="25">
        <v>212</v>
      </c>
      <c r="AY39" s="25">
        <v>34</v>
      </c>
      <c r="AZ39" s="25">
        <v>144</v>
      </c>
      <c r="BA39" s="25">
        <v>55</v>
      </c>
      <c r="BB39" s="26">
        <v>219</v>
      </c>
    </row>
    <row r="40" spans="1:54" ht="12">
      <c r="A40" s="5" t="s">
        <v>48</v>
      </c>
      <c r="B40" s="19">
        <f t="shared" si="1"/>
        <v>21201</v>
      </c>
      <c r="C40" s="24">
        <v>35</v>
      </c>
      <c r="D40" s="25">
        <v>12</v>
      </c>
      <c r="E40" s="25">
        <v>134</v>
      </c>
      <c r="F40" s="25">
        <v>28</v>
      </c>
      <c r="G40" s="25">
        <v>163</v>
      </c>
      <c r="H40" s="25">
        <v>11</v>
      </c>
      <c r="I40" s="25">
        <v>26</v>
      </c>
      <c r="J40" s="25">
        <v>379</v>
      </c>
      <c r="K40" s="25">
        <v>426</v>
      </c>
      <c r="L40" s="25">
        <v>33</v>
      </c>
      <c r="M40" s="25">
        <v>17</v>
      </c>
      <c r="N40" s="25">
        <v>88</v>
      </c>
      <c r="O40" s="25">
        <v>68</v>
      </c>
      <c r="P40" s="25">
        <v>43</v>
      </c>
      <c r="Q40" s="25">
        <v>28</v>
      </c>
      <c r="R40" s="25">
        <v>21</v>
      </c>
      <c r="S40" s="25">
        <v>1720</v>
      </c>
      <c r="T40" s="25">
        <v>11</v>
      </c>
      <c r="U40" s="25">
        <v>55</v>
      </c>
      <c r="V40" s="25">
        <v>17</v>
      </c>
      <c r="W40" s="25">
        <v>29</v>
      </c>
      <c r="X40" s="25">
        <v>69</v>
      </c>
      <c r="Y40" s="25">
        <v>27</v>
      </c>
      <c r="Z40" s="25">
        <v>23</v>
      </c>
      <c r="AA40" s="25">
        <v>17</v>
      </c>
      <c r="AB40" s="25">
        <v>144</v>
      </c>
      <c r="AC40" s="25">
        <v>29</v>
      </c>
      <c r="AD40" s="25">
        <v>345</v>
      </c>
      <c r="AE40" s="25">
        <v>1146</v>
      </c>
      <c r="AF40" s="25">
        <v>81</v>
      </c>
      <c r="AG40" s="25">
        <v>77</v>
      </c>
      <c r="AH40" s="25">
        <v>80</v>
      </c>
      <c r="AI40" s="25">
        <v>792</v>
      </c>
      <c r="AJ40" s="25">
        <v>19</v>
      </c>
      <c r="AK40" s="25">
        <v>531</v>
      </c>
      <c r="AL40" s="25">
        <v>13355</v>
      </c>
      <c r="AM40" s="25">
        <v>26</v>
      </c>
      <c r="AN40" s="25">
        <v>52</v>
      </c>
      <c r="AO40" s="25">
        <v>344</v>
      </c>
      <c r="AP40" s="25">
        <v>16</v>
      </c>
      <c r="AQ40" s="25">
        <v>99</v>
      </c>
      <c r="AR40" s="25">
        <v>7</v>
      </c>
      <c r="AS40" s="25">
        <v>73</v>
      </c>
      <c r="AT40" s="25">
        <v>9</v>
      </c>
      <c r="AU40" s="25">
        <v>41</v>
      </c>
      <c r="AV40" s="25">
        <v>157</v>
      </c>
      <c r="AW40" s="25">
        <v>63</v>
      </c>
      <c r="AX40" s="25">
        <v>98</v>
      </c>
      <c r="AY40" s="25">
        <v>61</v>
      </c>
      <c r="AZ40" s="25">
        <v>60</v>
      </c>
      <c r="BA40" s="25">
        <v>10</v>
      </c>
      <c r="BB40" s="26">
        <v>6</v>
      </c>
    </row>
    <row r="41" spans="1:54" ht="12">
      <c r="A41" s="5" t="s">
        <v>1</v>
      </c>
      <c r="B41" s="19">
        <f t="shared" si="1"/>
        <v>7258</v>
      </c>
      <c r="C41" s="24">
        <v>288</v>
      </c>
      <c r="D41" s="25">
        <v>18</v>
      </c>
      <c r="E41" s="25">
        <v>86</v>
      </c>
      <c r="F41" s="25">
        <v>10</v>
      </c>
      <c r="G41" s="25">
        <v>77</v>
      </c>
      <c r="H41" s="25">
        <v>8</v>
      </c>
      <c r="I41" s="25">
        <v>24</v>
      </c>
      <c r="J41" s="25">
        <v>51</v>
      </c>
      <c r="K41" s="25">
        <v>140</v>
      </c>
      <c r="L41" s="25">
        <v>146</v>
      </c>
      <c r="M41" s="25">
        <v>33</v>
      </c>
      <c r="N41" s="25">
        <v>17</v>
      </c>
      <c r="O41" s="25">
        <v>104</v>
      </c>
      <c r="P41" s="25">
        <v>21</v>
      </c>
      <c r="Q41" s="25">
        <v>24</v>
      </c>
      <c r="R41" s="25">
        <v>17</v>
      </c>
      <c r="S41" s="25">
        <v>47</v>
      </c>
      <c r="T41" s="25">
        <v>3</v>
      </c>
      <c r="U41" s="25">
        <v>14</v>
      </c>
      <c r="V41" s="25">
        <v>11</v>
      </c>
      <c r="W41" s="25">
        <v>17</v>
      </c>
      <c r="X41" s="25">
        <v>128</v>
      </c>
      <c r="Y41" s="25">
        <v>3</v>
      </c>
      <c r="Z41" s="25">
        <v>36</v>
      </c>
      <c r="AA41" s="25">
        <v>21</v>
      </c>
      <c r="AB41" s="25">
        <v>41</v>
      </c>
      <c r="AC41" s="25">
        <v>21</v>
      </c>
      <c r="AD41" s="25">
        <v>17</v>
      </c>
      <c r="AE41" s="25">
        <v>362</v>
      </c>
      <c r="AF41" s="25">
        <v>50</v>
      </c>
      <c r="AG41" s="25">
        <v>38</v>
      </c>
      <c r="AH41" s="25">
        <v>559</v>
      </c>
      <c r="AI41" s="25">
        <v>30</v>
      </c>
      <c r="AJ41" s="25">
        <v>23</v>
      </c>
      <c r="AK41" s="25">
        <v>43</v>
      </c>
      <c r="AL41" s="25">
        <v>45</v>
      </c>
      <c r="AM41" s="25">
        <v>3950</v>
      </c>
      <c r="AN41" s="25">
        <v>53</v>
      </c>
      <c r="AO41" s="25">
        <v>37</v>
      </c>
      <c r="AP41" s="25">
        <v>5</v>
      </c>
      <c r="AQ41" s="25">
        <v>28</v>
      </c>
      <c r="AR41" s="25">
        <v>43</v>
      </c>
      <c r="AS41" s="25">
        <v>33</v>
      </c>
      <c r="AT41" s="25">
        <v>3</v>
      </c>
      <c r="AU41" s="25">
        <v>29</v>
      </c>
      <c r="AV41" s="25">
        <v>69</v>
      </c>
      <c r="AW41" s="25">
        <v>38</v>
      </c>
      <c r="AX41" s="25">
        <v>205</v>
      </c>
      <c r="AY41" s="25">
        <v>18</v>
      </c>
      <c r="AZ41" s="25">
        <v>168</v>
      </c>
      <c r="BA41" s="25">
        <v>2</v>
      </c>
      <c r="BB41" s="26">
        <v>4</v>
      </c>
    </row>
    <row r="42" spans="1:54" ht="12">
      <c r="A42" s="5" t="s">
        <v>26</v>
      </c>
      <c r="B42" s="19">
        <f t="shared" si="1"/>
        <v>11129</v>
      </c>
      <c r="C42" s="24">
        <v>33</v>
      </c>
      <c r="D42" s="25">
        <v>8</v>
      </c>
      <c r="E42" s="25">
        <v>125</v>
      </c>
      <c r="F42" s="25">
        <v>28</v>
      </c>
      <c r="G42" s="25">
        <v>108</v>
      </c>
      <c r="H42" s="25">
        <v>104</v>
      </c>
      <c r="I42" s="25">
        <v>85</v>
      </c>
      <c r="J42" s="25">
        <v>117</v>
      </c>
      <c r="K42" s="25">
        <v>244</v>
      </c>
      <c r="L42" s="25">
        <v>88</v>
      </c>
      <c r="M42" s="25">
        <v>204</v>
      </c>
      <c r="N42" s="25">
        <v>51</v>
      </c>
      <c r="O42" s="25">
        <v>84</v>
      </c>
      <c r="P42" s="25">
        <v>45</v>
      </c>
      <c r="Q42" s="25">
        <v>24</v>
      </c>
      <c r="R42" s="25">
        <v>25</v>
      </c>
      <c r="S42" s="25">
        <v>70</v>
      </c>
      <c r="T42" s="25">
        <v>18</v>
      </c>
      <c r="U42" s="25">
        <v>27</v>
      </c>
      <c r="V42" s="25">
        <v>16</v>
      </c>
      <c r="W42" s="25">
        <v>25</v>
      </c>
      <c r="X42" s="25">
        <v>76</v>
      </c>
      <c r="Y42" s="25">
        <v>23</v>
      </c>
      <c r="Z42" s="25">
        <v>2</v>
      </c>
      <c r="AA42" s="25">
        <v>14</v>
      </c>
      <c r="AB42" s="25">
        <v>120</v>
      </c>
      <c r="AC42" s="25">
        <v>15</v>
      </c>
      <c r="AD42" s="25">
        <v>9</v>
      </c>
      <c r="AE42" s="25">
        <v>1418</v>
      </c>
      <c r="AF42" s="25">
        <v>81</v>
      </c>
      <c r="AG42" s="25">
        <v>42</v>
      </c>
      <c r="AH42" s="25">
        <v>67</v>
      </c>
      <c r="AI42" s="25">
        <v>29</v>
      </c>
      <c r="AJ42" s="25">
        <v>28</v>
      </c>
      <c r="AK42" s="25">
        <v>116</v>
      </c>
      <c r="AL42" s="25">
        <v>47</v>
      </c>
      <c r="AM42" s="25">
        <v>33</v>
      </c>
      <c r="AN42" s="25">
        <v>6484</v>
      </c>
      <c r="AO42" s="25">
        <v>97</v>
      </c>
      <c r="AP42" s="25">
        <v>28</v>
      </c>
      <c r="AQ42" s="25">
        <v>55</v>
      </c>
      <c r="AR42" s="25">
        <v>24</v>
      </c>
      <c r="AS42" s="25">
        <v>48</v>
      </c>
      <c r="AT42" s="25">
        <v>5</v>
      </c>
      <c r="AU42" s="25">
        <v>67</v>
      </c>
      <c r="AV42" s="25">
        <v>92</v>
      </c>
      <c r="AW42" s="25">
        <v>241</v>
      </c>
      <c r="AX42" s="25">
        <v>84</v>
      </c>
      <c r="AY42" s="25">
        <v>173</v>
      </c>
      <c r="AZ42" s="25">
        <v>66</v>
      </c>
      <c r="BA42" s="25">
        <v>0</v>
      </c>
      <c r="BB42" s="26">
        <v>16</v>
      </c>
    </row>
    <row r="43" spans="1:54" ht="12">
      <c r="A43" s="5" t="s">
        <v>57</v>
      </c>
      <c r="B43" s="19">
        <f t="shared" si="1"/>
        <v>33265</v>
      </c>
      <c r="C43" s="24">
        <v>37</v>
      </c>
      <c r="D43" s="25">
        <v>35</v>
      </c>
      <c r="E43" s="25">
        <v>252</v>
      </c>
      <c r="F43" s="25">
        <v>86</v>
      </c>
      <c r="G43" s="25">
        <v>398</v>
      </c>
      <c r="H43" s="25">
        <v>33</v>
      </c>
      <c r="I43" s="25">
        <v>102</v>
      </c>
      <c r="J43" s="25">
        <v>326</v>
      </c>
      <c r="K43" s="25">
        <v>701</v>
      </c>
      <c r="L43" s="25">
        <v>43</v>
      </c>
      <c r="M43" s="25">
        <v>52</v>
      </c>
      <c r="N43" s="25">
        <v>419</v>
      </c>
      <c r="O43" s="25">
        <v>163</v>
      </c>
      <c r="P43" s="25">
        <v>72</v>
      </c>
      <c r="Q43" s="25">
        <v>75</v>
      </c>
      <c r="R43" s="25">
        <v>121</v>
      </c>
      <c r="S43" s="25">
        <v>527</v>
      </c>
      <c r="T43" s="25">
        <v>9</v>
      </c>
      <c r="U43" s="25">
        <v>113</v>
      </c>
      <c r="V43" s="25">
        <v>160</v>
      </c>
      <c r="W43" s="25">
        <v>50</v>
      </c>
      <c r="X43" s="25">
        <v>71</v>
      </c>
      <c r="Y43" s="25">
        <v>87</v>
      </c>
      <c r="Z43" s="25">
        <v>30</v>
      </c>
      <c r="AA43" s="25">
        <v>40</v>
      </c>
      <c r="AB43" s="25">
        <v>140</v>
      </c>
      <c r="AC43" s="25">
        <v>36</v>
      </c>
      <c r="AD43" s="25">
        <v>77</v>
      </c>
      <c r="AE43" s="25">
        <v>1502</v>
      </c>
      <c r="AF43" s="25">
        <v>328</v>
      </c>
      <c r="AG43" s="25">
        <v>139</v>
      </c>
      <c r="AH43" s="25">
        <v>77</v>
      </c>
      <c r="AI43" s="25">
        <v>122</v>
      </c>
      <c r="AJ43" s="25">
        <v>27</v>
      </c>
      <c r="AK43" s="25">
        <v>1526</v>
      </c>
      <c r="AL43" s="25">
        <v>529</v>
      </c>
      <c r="AM43" s="25">
        <v>53</v>
      </c>
      <c r="AN43" s="25">
        <v>90</v>
      </c>
      <c r="AO43" s="25">
        <v>22848</v>
      </c>
      <c r="AP43" s="25">
        <v>18</v>
      </c>
      <c r="AQ43" s="25">
        <v>559</v>
      </c>
      <c r="AR43" s="25">
        <v>14</v>
      </c>
      <c r="AS43" s="25">
        <v>85</v>
      </c>
      <c r="AT43" s="25">
        <v>16</v>
      </c>
      <c r="AU43" s="25">
        <v>116</v>
      </c>
      <c r="AV43" s="25">
        <v>388</v>
      </c>
      <c r="AW43" s="25">
        <v>105</v>
      </c>
      <c r="AX43" s="25">
        <v>141</v>
      </c>
      <c r="AY43" s="25">
        <v>39</v>
      </c>
      <c r="AZ43" s="25">
        <v>139</v>
      </c>
      <c r="BA43" s="25">
        <v>53</v>
      </c>
      <c r="BB43" s="26">
        <v>96</v>
      </c>
    </row>
    <row r="44" spans="1:54" ht="12">
      <c r="A44" s="5" t="s">
        <v>27</v>
      </c>
      <c r="B44" s="19">
        <f t="shared" si="1"/>
        <v>4325</v>
      </c>
      <c r="C44" s="24">
        <v>6</v>
      </c>
      <c r="D44" s="25">
        <v>4</v>
      </c>
      <c r="E44" s="25">
        <v>39</v>
      </c>
      <c r="F44" s="25">
        <v>2</v>
      </c>
      <c r="G44" s="25">
        <v>31</v>
      </c>
      <c r="H44" s="25">
        <v>62</v>
      </c>
      <c r="I44" s="25">
        <v>19</v>
      </c>
      <c r="J44" s="25">
        <v>26</v>
      </c>
      <c r="K44" s="25">
        <v>54</v>
      </c>
      <c r="L44" s="25">
        <v>53</v>
      </c>
      <c r="M44" s="25">
        <v>14</v>
      </c>
      <c r="N44" s="25">
        <v>20</v>
      </c>
      <c r="O44" s="25">
        <v>18</v>
      </c>
      <c r="P44" s="25">
        <v>8</v>
      </c>
      <c r="Q44" s="25">
        <v>16</v>
      </c>
      <c r="R44" s="25">
        <v>12</v>
      </c>
      <c r="S44" s="25">
        <v>18</v>
      </c>
      <c r="T44" s="25">
        <v>3</v>
      </c>
      <c r="U44" s="25">
        <v>3</v>
      </c>
      <c r="V44" s="25">
        <v>11</v>
      </c>
      <c r="W44" s="25">
        <v>28</v>
      </c>
      <c r="X44" s="25">
        <v>15</v>
      </c>
      <c r="Y44" s="25">
        <v>3</v>
      </c>
      <c r="Z44" s="25">
        <v>6</v>
      </c>
      <c r="AA44" s="25">
        <v>4</v>
      </c>
      <c r="AB44" s="25">
        <v>25</v>
      </c>
      <c r="AC44" s="25">
        <v>3</v>
      </c>
      <c r="AD44" s="25">
        <v>6</v>
      </c>
      <c r="AE44" s="25">
        <v>1347</v>
      </c>
      <c r="AF44" s="25">
        <v>18</v>
      </c>
      <c r="AG44" s="25">
        <v>19</v>
      </c>
      <c r="AH44" s="25">
        <v>11</v>
      </c>
      <c r="AI44" s="25">
        <v>4</v>
      </c>
      <c r="AJ44" s="25">
        <v>22</v>
      </c>
      <c r="AK44" s="25">
        <v>26</v>
      </c>
      <c r="AL44" s="25">
        <v>27</v>
      </c>
      <c r="AM44" s="25">
        <v>16</v>
      </c>
      <c r="AN44" s="25">
        <v>50</v>
      </c>
      <c r="AO44" s="25">
        <v>14</v>
      </c>
      <c r="AP44" s="25">
        <v>1832</v>
      </c>
      <c r="AQ44" s="25">
        <v>15</v>
      </c>
      <c r="AR44" s="25">
        <v>6</v>
      </c>
      <c r="AS44" s="25">
        <v>11</v>
      </c>
      <c r="AT44" s="25">
        <v>0</v>
      </c>
      <c r="AU44" s="25">
        <v>44</v>
      </c>
      <c r="AV44" s="25">
        <v>38</v>
      </c>
      <c r="AW44" s="25">
        <v>238</v>
      </c>
      <c r="AX44" s="25">
        <v>35</v>
      </c>
      <c r="AY44" s="25">
        <v>11</v>
      </c>
      <c r="AZ44" s="25">
        <v>18</v>
      </c>
      <c r="BA44" s="25">
        <v>10</v>
      </c>
      <c r="BB44" s="26">
        <v>4</v>
      </c>
    </row>
    <row r="45" spans="1:54" ht="12">
      <c r="A45" s="5" t="s">
        <v>18</v>
      </c>
      <c r="B45" s="19">
        <f t="shared" si="1"/>
        <v>39175</v>
      </c>
      <c r="C45" s="24">
        <v>30</v>
      </c>
      <c r="D45" s="25">
        <v>32</v>
      </c>
      <c r="E45" s="25">
        <v>256</v>
      </c>
      <c r="F45" s="25">
        <v>177</v>
      </c>
      <c r="G45" s="25">
        <v>84</v>
      </c>
      <c r="H45" s="25">
        <v>8</v>
      </c>
      <c r="I45" s="25">
        <v>431</v>
      </c>
      <c r="J45" s="25">
        <v>821</v>
      </c>
      <c r="K45" s="25">
        <v>940</v>
      </c>
      <c r="L45" s="25">
        <v>13</v>
      </c>
      <c r="M45" s="25">
        <v>88</v>
      </c>
      <c r="N45" s="25">
        <v>1686</v>
      </c>
      <c r="O45" s="25">
        <v>42</v>
      </c>
      <c r="P45" s="25">
        <v>81</v>
      </c>
      <c r="Q45" s="25">
        <v>85</v>
      </c>
      <c r="R45" s="25">
        <v>752</v>
      </c>
      <c r="S45" s="25">
        <v>90</v>
      </c>
      <c r="T45" s="25">
        <v>15</v>
      </c>
      <c r="U45" s="25">
        <v>128</v>
      </c>
      <c r="V45" s="25">
        <v>366</v>
      </c>
      <c r="W45" s="25">
        <v>52</v>
      </c>
      <c r="X45" s="25">
        <v>46</v>
      </c>
      <c r="Y45" s="25">
        <v>1299</v>
      </c>
      <c r="Z45" s="25">
        <v>29</v>
      </c>
      <c r="AA45" s="25">
        <v>209</v>
      </c>
      <c r="AB45" s="25">
        <v>56</v>
      </c>
      <c r="AC45" s="25">
        <v>62</v>
      </c>
      <c r="AD45" s="25">
        <v>25</v>
      </c>
      <c r="AE45" s="25">
        <v>1543</v>
      </c>
      <c r="AF45" s="25">
        <v>1225</v>
      </c>
      <c r="AG45" s="25">
        <v>202</v>
      </c>
      <c r="AH45" s="25">
        <v>75</v>
      </c>
      <c r="AI45" s="25">
        <v>17</v>
      </c>
      <c r="AJ45" s="25">
        <v>10</v>
      </c>
      <c r="AK45" s="25">
        <v>497</v>
      </c>
      <c r="AL45" s="25">
        <v>65</v>
      </c>
      <c r="AM45" s="25">
        <v>26</v>
      </c>
      <c r="AN45" s="25">
        <v>41</v>
      </c>
      <c r="AO45" s="25">
        <v>413</v>
      </c>
      <c r="AP45" s="25">
        <v>30</v>
      </c>
      <c r="AQ45" s="25">
        <v>26120</v>
      </c>
      <c r="AR45" s="25">
        <v>12</v>
      </c>
      <c r="AS45" s="25">
        <v>136</v>
      </c>
      <c r="AT45" s="25">
        <v>17</v>
      </c>
      <c r="AU45" s="25">
        <v>119</v>
      </c>
      <c r="AV45" s="25">
        <v>264</v>
      </c>
      <c r="AW45" s="25">
        <v>46</v>
      </c>
      <c r="AX45" s="25">
        <v>72</v>
      </c>
      <c r="AY45" s="25">
        <v>21</v>
      </c>
      <c r="AZ45" s="25">
        <v>116</v>
      </c>
      <c r="BA45" s="25">
        <v>148</v>
      </c>
      <c r="BB45" s="26">
        <v>57</v>
      </c>
    </row>
    <row r="46" spans="1:54" ht="12">
      <c r="A46" s="5" t="s">
        <v>28</v>
      </c>
      <c r="B46" s="19">
        <f t="shared" si="1"/>
        <v>2460</v>
      </c>
      <c r="C46" s="24">
        <v>3</v>
      </c>
      <c r="D46" s="25">
        <v>3</v>
      </c>
      <c r="E46" s="25">
        <v>45</v>
      </c>
      <c r="F46" s="25">
        <v>3</v>
      </c>
      <c r="G46" s="25">
        <v>23</v>
      </c>
      <c r="H46" s="25">
        <v>10</v>
      </c>
      <c r="I46" s="25">
        <v>15</v>
      </c>
      <c r="J46" s="25">
        <v>10</v>
      </c>
      <c r="K46" s="25">
        <v>104</v>
      </c>
      <c r="L46" s="25">
        <v>62</v>
      </c>
      <c r="M46" s="25">
        <v>18</v>
      </c>
      <c r="N46" s="25">
        <v>7</v>
      </c>
      <c r="O46" s="25">
        <v>31</v>
      </c>
      <c r="P46" s="25">
        <v>8</v>
      </c>
      <c r="Q46" s="25">
        <v>8</v>
      </c>
      <c r="R46" s="25">
        <v>6</v>
      </c>
      <c r="S46" s="25">
        <v>6</v>
      </c>
      <c r="T46" s="25">
        <v>3</v>
      </c>
      <c r="U46" s="25">
        <v>5</v>
      </c>
      <c r="V46" s="25">
        <v>8</v>
      </c>
      <c r="W46" s="25">
        <v>24</v>
      </c>
      <c r="X46" s="25">
        <v>11</v>
      </c>
      <c r="Y46" s="25">
        <v>6</v>
      </c>
      <c r="Z46" s="25">
        <v>9</v>
      </c>
      <c r="AA46" s="25">
        <v>2</v>
      </c>
      <c r="AB46" s="25">
        <v>31</v>
      </c>
      <c r="AC46" s="25">
        <v>3</v>
      </c>
      <c r="AD46" s="25">
        <v>2</v>
      </c>
      <c r="AE46" s="25">
        <v>366</v>
      </c>
      <c r="AF46" s="25">
        <v>13</v>
      </c>
      <c r="AG46" s="25">
        <v>15</v>
      </c>
      <c r="AH46" s="25">
        <v>84</v>
      </c>
      <c r="AI46" s="25">
        <v>4</v>
      </c>
      <c r="AJ46" s="25">
        <v>15</v>
      </c>
      <c r="AK46" s="25">
        <v>27</v>
      </c>
      <c r="AL46" s="25">
        <v>12</v>
      </c>
      <c r="AM46" s="25">
        <v>71</v>
      </c>
      <c r="AN46" s="25">
        <v>19</v>
      </c>
      <c r="AO46" s="25">
        <v>12</v>
      </c>
      <c r="AP46" s="25">
        <v>24</v>
      </c>
      <c r="AQ46" s="25">
        <v>16</v>
      </c>
      <c r="AR46" s="25">
        <v>901</v>
      </c>
      <c r="AS46" s="25">
        <v>20</v>
      </c>
      <c r="AT46" s="25">
        <v>6</v>
      </c>
      <c r="AU46" s="25">
        <v>9</v>
      </c>
      <c r="AV46" s="25">
        <v>20</v>
      </c>
      <c r="AW46" s="25">
        <v>62</v>
      </c>
      <c r="AX46" s="25">
        <v>33</v>
      </c>
      <c r="AY46" s="25">
        <v>17</v>
      </c>
      <c r="AZ46" s="25">
        <v>242</v>
      </c>
      <c r="BA46" s="25">
        <v>4</v>
      </c>
      <c r="BB46" s="26">
        <v>2</v>
      </c>
    </row>
    <row r="47" spans="1:54" ht="12">
      <c r="A47" s="5" t="s">
        <v>39</v>
      </c>
      <c r="B47" s="19">
        <f t="shared" si="1"/>
        <v>23013</v>
      </c>
      <c r="C47" s="24">
        <v>15</v>
      </c>
      <c r="D47" s="25">
        <v>50</v>
      </c>
      <c r="E47" s="25">
        <v>184</v>
      </c>
      <c r="F47" s="25">
        <v>71</v>
      </c>
      <c r="G47" s="25">
        <v>129</v>
      </c>
      <c r="H47" s="25">
        <v>17</v>
      </c>
      <c r="I47" s="25">
        <v>160</v>
      </c>
      <c r="J47" s="25">
        <v>239</v>
      </c>
      <c r="K47" s="25">
        <v>4992</v>
      </c>
      <c r="L47" s="25">
        <v>36</v>
      </c>
      <c r="M47" s="25">
        <v>59</v>
      </c>
      <c r="N47" s="25">
        <v>138</v>
      </c>
      <c r="O47" s="25">
        <v>47</v>
      </c>
      <c r="P47" s="25">
        <v>423</v>
      </c>
      <c r="Q47" s="25">
        <v>101</v>
      </c>
      <c r="R47" s="25">
        <v>121</v>
      </c>
      <c r="S47" s="25">
        <v>84</v>
      </c>
      <c r="T47" s="25">
        <v>22</v>
      </c>
      <c r="U47" s="25">
        <v>254</v>
      </c>
      <c r="V47" s="25">
        <v>143</v>
      </c>
      <c r="W47" s="25">
        <v>33</v>
      </c>
      <c r="X47" s="25">
        <v>34</v>
      </c>
      <c r="Y47" s="25">
        <v>64</v>
      </c>
      <c r="Z47" s="25">
        <v>107</v>
      </c>
      <c r="AA47" s="25">
        <v>182</v>
      </c>
      <c r="AB47" s="25">
        <v>67</v>
      </c>
      <c r="AC47" s="25">
        <v>493</v>
      </c>
      <c r="AD47" s="25">
        <v>46</v>
      </c>
      <c r="AE47" s="25">
        <v>361</v>
      </c>
      <c r="AF47" s="25">
        <v>129</v>
      </c>
      <c r="AG47" s="25">
        <v>123</v>
      </c>
      <c r="AH47" s="25">
        <v>72</v>
      </c>
      <c r="AI47" s="25">
        <v>39</v>
      </c>
      <c r="AJ47" s="25">
        <v>10</v>
      </c>
      <c r="AK47" s="25">
        <v>84</v>
      </c>
      <c r="AL47" s="25">
        <v>70</v>
      </c>
      <c r="AM47" s="25">
        <v>43</v>
      </c>
      <c r="AN47" s="25">
        <v>67</v>
      </c>
      <c r="AO47" s="25">
        <v>114</v>
      </c>
      <c r="AP47" s="25">
        <v>5</v>
      </c>
      <c r="AQ47" s="25">
        <v>184</v>
      </c>
      <c r="AR47" s="25">
        <v>10</v>
      </c>
      <c r="AS47" s="25">
        <v>12566</v>
      </c>
      <c r="AT47" s="25">
        <v>82</v>
      </c>
      <c r="AU47" s="25">
        <v>33</v>
      </c>
      <c r="AV47" s="25">
        <v>307</v>
      </c>
      <c r="AW47" s="25">
        <v>34</v>
      </c>
      <c r="AX47" s="25">
        <v>36</v>
      </c>
      <c r="AY47" s="25">
        <v>21</v>
      </c>
      <c r="AZ47" s="25">
        <v>282</v>
      </c>
      <c r="BA47" s="25">
        <v>7</v>
      </c>
      <c r="BB47" s="26">
        <v>23</v>
      </c>
    </row>
    <row r="48" spans="1:54" ht="12">
      <c r="A48" s="5" t="s">
        <v>20</v>
      </c>
      <c r="B48" s="19">
        <f t="shared" si="1"/>
        <v>3546</v>
      </c>
      <c r="C48" s="24">
        <v>10</v>
      </c>
      <c r="D48" s="25">
        <v>12</v>
      </c>
      <c r="E48" s="25">
        <v>51</v>
      </c>
      <c r="F48" s="25">
        <v>8</v>
      </c>
      <c r="G48" s="25">
        <v>12</v>
      </c>
      <c r="H48" s="25">
        <v>4</v>
      </c>
      <c r="I48" s="25">
        <v>6</v>
      </c>
      <c r="J48" s="25">
        <v>27</v>
      </c>
      <c r="K48" s="25">
        <v>308</v>
      </c>
      <c r="L48" s="25">
        <v>5</v>
      </c>
      <c r="M48" s="25">
        <v>8</v>
      </c>
      <c r="N48" s="25">
        <v>14</v>
      </c>
      <c r="O48" s="25">
        <v>2</v>
      </c>
      <c r="P48" s="25">
        <v>163</v>
      </c>
      <c r="Q48" s="25">
        <v>20</v>
      </c>
      <c r="R48" s="25">
        <v>20</v>
      </c>
      <c r="S48" s="25">
        <v>11</v>
      </c>
      <c r="T48" s="25">
        <v>8</v>
      </c>
      <c r="U48" s="25">
        <v>17</v>
      </c>
      <c r="V48" s="25">
        <v>8</v>
      </c>
      <c r="W48" s="25">
        <v>20</v>
      </c>
      <c r="X48" s="25">
        <v>7</v>
      </c>
      <c r="Y48" s="25">
        <v>2</v>
      </c>
      <c r="Z48" s="25">
        <v>51</v>
      </c>
      <c r="AA48" s="25">
        <v>16</v>
      </c>
      <c r="AB48" s="25">
        <v>3</v>
      </c>
      <c r="AC48" s="25">
        <v>27</v>
      </c>
      <c r="AD48" s="25">
        <v>5</v>
      </c>
      <c r="AE48" s="25">
        <v>92</v>
      </c>
      <c r="AF48" s="25">
        <v>9</v>
      </c>
      <c r="AG48" s="25">
        <v>15</v>
      </c>
      <c r="AH48" s="25">
        <v>17</v>
      </c>
      <c r="AI48" s="25">
        <v>11</v>
      </c>
      <c r="AJ48" s="25">
        <v>3</v>
      </c>
      <c r="AK48" s="25">
        <v>15</v>
      </c>
      <c r="AL48" s="25">
        <v>10</v>
      </c>
      <c r="AM48" s="25">
        <v>8</v>
      </c>
      <c r="AN48" s="25">
        <v>6</v>
      </c>
      <c r="AO48" s="25">
        <v>12</v>
      </c>
      <c r="AP48" s="25">
        <v>2</v>
      </c>
      <c r="AQ48" s="25">
        <v>30</v>
      </c>
      <c r="AR48" s="25">
        <v>4</v>
      </c>
      <c r="AS48" s="25">
        <v>92</v>
      </c>
      <c r="AT48" s="25">
        <v>1113</v>
      </c>
      <c r="AU48" s="25">
        <v>6</v>
      </c>
      <c r="AV48" s="25">
        <v>429</v>
      </c>
      <c r="AW48" s="25">
        <v>3</v>
      </c>
      <c r="AX48" s="25">
        <v>3</v>
      </c>
      <c r="AY48" s="25">
        <v>0</v>
      </c>
      <c r="AZ48" s="25">
        <v>814</v>
      </c>
      <c r="BA48" s="25">
        <v>6</v>
      </c>
      <c r="BB48" s="26">
        <v>1</v>
      </c>
    </row>
    <row r="49" spans="1:54" ht="12">
      <c r="A49" s="5" t="s">
        <v>35</v>
      </c>
      <c r="B49" s="19">
        <f t="shared" si="1"/>
        <v>19972</v>
      </c>
      <c r="C49" s="24">
        <v>15</v>
      </c>
      <c r="D49" s="25">
        <v>118</v>
      </c>
      <c r="E49" s="25">
        <v>242</v>
      </c>
      <c r="F49" s="25">
        <v>67</v>
      </c>
      <c r="G49" s="25">
        <v>93</v>
      </c>
      <c r="H49" s="25">
        <v>107</v>
      </c>
      <c r="I49" s="25">
        <v>169</v>
      </c>
      <c r="J49" s="25">
        <v>144</v>
      </c>
      <c r="K49" s="25">
        <v>181</v>
      </c>
      <c r="L49" s="25">
        <v>29</v>
      </c>
      <c r="M49" s="25">
        <v>213</v>
      </c>
      <c r="N49" s="25">
        <v>106</v>
      </c>
      <c r="O49" s="25">
        <v>40</v>
      </c>
      <c r="P49" s="25">
        <v>44</v>
      </c>
      <c r="Q49" s="25">
        <v>442</v>
      </c>
      <c r="R49" s="25">
        <v>93</v>
      </c>
      <c r="S49" s="25">
        <v>70</v>
      </c>
      <c r="T49" s="25">
        <v>119</v>
      </c>
      <c r="U49" s="25">
        <v>25</v>
      </c>
      <c r="V49" s="25">
        <v>77</v>
      </c>
      <c r="W49" s="25">
        <v>109</v>
      </c>
      <c r="X49" s="25">
        <v>20</v>
      </c>
      <c r="Y49" s="25">
        <v>59</v>
      </c>
      <c r="Z49" s="25">
        <v>10</v>
      </c>
      <c r="AA49" s="25">
        <v>68</v>
      </c>
      <c r="AB49" s="25">
        <v>57</v>
      </c>
      <c r="AC49" s="25">
        <v>2</v>
      </c>
      <c r="AD49" s="25">
        <v>13</v>
      </c>
      <c r="AE49" s="25">
        <v>6942</v>
      </c>
      <c r="AF49" s="25">
        <v>153</v>
      </c>
      <c r="AG49" s="25">
        <v>99</v>
      </c>
      <c r="AH49" s="25">
        <v>32</v>
      </c>
      <c r="AI49" s="25">
        <v>29</v>
      </c>
      <c r="AJ49" s="25">
        <v>16</v>
      </c>
      <c r="AK49" s="25">
        <v>107</v>
      </c>
      <c r="AL49" s="25">
        <v>72</v>
      </c>
      <c r="AM49" s="25">
        <v>23</v>
      </c>
      <c r="AN49" s="25">
        <v>53</v>
      </c>
      <c r="AO49" s="25">
        <v>82</v>
      </c>
      <c r="AP49" s="25">
        <v>44</v>
      </c>
      <c r="AQ49" s="25">
        <v>104</v>
      </c>
      <c r="AR49" s="25">
        <v>12</v>
      </c>
      <c r="AS49" s="25">
        <v>29</v>
      </c>
      <c r="AT49" s="25">
        <v>3</v>
      </c>
      <c r="AU49" s="25">
        <v>9043</v>
      </c>
      <c r="AV49" s="25">
        <v>215</v>
      </c>
      <c r="AW49" s="25">
        <v>52</v>
      </c>
      <c r="AX49" s="25">
        <v>32</v>
      </c>
      <c r="AY49" s="25">
        <v>24</v>
      </c>
      <c r="AZ49" s="25">
        <v>52</v>
      </c>
      <c r="BA49" s="25">
        <v>10</v>
      </c>
      <c r="BB49" s="26">
        <v>12</v>
      </c>
    </row>
    <row r="50" spans="1:54" ht="12">
      <c r="A50" s="5" t="s">
        <v>42</v>
      </c>
      <c r="B50" s="19">
        <f t="shared" si="1"/>
        <v>69179</v>
      </c>
      <c r="C50" s="24">
        <v>49</v>
      </c>
      <c r="D50" s="25">
        <v>771</v>
      </c>
      <c r="E50" s="25">
        <v>2324</v>
      </c>
      <c r="F50" s="25">
        <v>140</v>
      </c>
      <c r="G50" s="25">
        <v>194</v>
      </c>
      <c r="H50" s="25">
        <v>29</v>
      </c>
      <c r="I50" s="25">
        <v>121</v>
      </c>
      <c r="J50" s="25">
        <v>1545</v>
      </c>
      <c r="K50" s="25">
        <v>1300</v>
      </c>
      <c r="L50" s="25">
        <v>61</v>
      </c>
      <c r="M50" s="25">
        <v>74</v>
      </c>
      <c r="N50" s="25">
        <v>244</v>
      </c>
      <c r="O50" s="25">
        <v>121</v>
      </c>
      <c r="P50" s="25">
        <v>2077</v>
      </c>
      <c r="Q50" s="25">
        <v>307</v>
      </c>
      <c r="R50" s="25">
        <v>180</v>
      </c>
      <c r="S50" s="25">
        <v>193</v>
      </c>
      <c r="T50" s="25">
        <v>677</v>
      </c>
      <c r="U50" s="25">
        <v>137</v>
      </c>
      <c r="V50" s="25">
        <v>179</v>
      </c>
      <c r="W50" s="25">
        <v>99</v>
      </c>
      <c r="X50" s="25">
        <v>67</v>
      </c>
      <c r="Y50" s="25">
        <v>87</v>
      </c>
      <c r="Z50" s="25">
        <v>94</v>
      </c>
      <c r="AA50" s="25">
        <v>236</v>
      </c>
      <c r="AB50" s="25">
        <v>125</v>
      </c>
      <c r="AC50" s="25">
        <v>90</v>
      </c>
      <c r="AD50" s="25">
        <v>30</v>
      </c>
      <c r="AE50" s="25">
        <v>2083</v>
      </c>
      <c r="AF50" s="25">
        <v>278</v>
      </c>
      <c r="AG50" s="25">
        <v>603</v>
      </c>
      <c r="AH50" s="25">
        <v>153</v>
      </c>
      <c r="AI50" s="25">
        <v>64</v>
      </c>
      <c r="AJ50" s="25">
        <v>34</v>
      </c>
      <c r="AK50" s="25">
        <v>326</v>
      </c>
      <c r="AL50" s="25">
        <v>156</v>
      </c>
      <c r="AM50" s="25">
        <v>65</v>
      </c>
      <c r="AN50" s="25">
        <v>85</v>
      </c>
      <c r="AO50" s="25">
        <v>283</v>
      </c>
      <c r="AP50" s="25">
        <v>46</v>
      </c>
      <c r="AQ50" s="25">
        <v>320</v>
      </c>
      <c r="AR50" s="25">
        <v>18</v>
      </c>
      <c r="AS50" s="25">
        <v>316</v>
      </c>
      <c r="AT50" s="25">
        <v>370</v>
      </c>
      <c r="AU50" s="25">
        <v>197</v>
      </c>
      <c r="AV50" s="25">
        <v>51646</v>
      </c>
      <c r="AW50" s="25">
        <v>98</v>
      </c>
      <c r="AX50" s="25">
        <v>102</v>
      </c>
      <c r="AY50" s="25">
        <v>35</v>
      </c>
      <c r="AZ50" s="25">
        <v>265</v>
      </c>
      <c r="BA50" s="25">
        <v>38</v>
      </c>
      <c r="BB50" s="26">
        <v>47</v>
      </c>
    </row>
    <row r="51" spans="1:54" ht="12">
      <c r="A51" s="5" t="s">
        <v>29</v>
      </c>
      <c r="B51" s="19">
        <f t="shared" si="1"/>
        <v>13625</v>
      </c>
      <c r="C51" s="24">
        <v>49</v>
      </c>
      <c r="D51" s="25">
        <v>8</v>
      </c>
      <c r="E51" s="25">
        <v>196</v>
      </c>
      <c r="F51" s="25">
        <v>24</v>
      </c>
      <c r="G51" s="25">
        <v>171</v>
      </c>
      <c r="H51" s="25">
        <v>75</v>
      </c>
      <c r="I51" s="25">
        <v>37</v>
      </c>
      <c r="J51" s="25">
        <v>153</v>
      </c>
      <c r="K51" s="25">
        <v>240</v>
      </c>
      <c r="L51" s="25">
        <v>212</v>
      </c>
      <c r="M51" s="25">
        <v>38</v>
      </c>
      <c r="N51" s="25">
        <v>56</v>
      </c>
      <c r="O51" s="25">
        <v>160</v>
      </c>
      <c r="P51" s="25">
        <v>42</v>
      </c>
      <c r="Q51" s="25">
        <v>16</v>
      </c>
      <c r="R51" s="25">
        <v>9</v>
      </c>
      <c r="S51" s="25">
        <v>115</v>
      </c>
      <c r="T51" s="25">
        <v>10</v>
      </c>
      <c r="U51" s="25">
        <v>31</v>
      </c>
      <c r="V51" s="25">
        <v>31</v>
      </c>
      <c r="W51" s="25">
        <v>27</v>
      </c>
      <c r="X51" s="25">
        <v>49</v>
      </c>
      <c r="Y51" s="25">
        <v>16</v>
      </c>
      <c r="Z51" s="25">
        <v>18</v>
      </c>
      <c r="AA51" s="25">
        <v>13</v>
      </c>
      <c r="AB51" s="25">
        <v>312</v>
      </c>
      <c r="AC51" s="25">
        <v>15</v>
      </c>
      <c r="AD51" s="25">
        <v>17</v>
      </c>
      <c r="AE51" s="25">
        <v>1308</v>
      </c>
      <c r="AF51" s="25">
        <v>116</v>
      </c>
      <c r="AG51" s="25">
        <v>57</v>
      </c>
      <c r="AH51" s="25">
        <v>49</v>
      </c>
      <c r="AI51" s="25">
        <v>19</v>
      </c>
      <c r="AJ51" s="25">
        <v>301</v>
      </c>
      <c r="AK51" s="25">
        <v>110</v>
      </c>
      <c r="AL51" s="25">
        <v>72</v>
      </c>
      <c r="AM51" s="25">
        <v>39</v>
      </c>
      <c r="AN51" s="25">
        <v>225</v>
      </c>
      <c r="AO51" s="25">
        <v>109</v>
      </c>
      <c r="AP51" s="25">
        <v>144</v>
      </c>
      <c r="AQ51" s="25">
        <v>58</v>
      </c>
      <c r="AR51" s="25">
        <v>41</v>
      </c>
      <c r="AS51" s="25">
        <v>37</v>
      </c>
      <c r="AT51" s="25">
        <v>5</v>
      </c>
      <c r="AU51" s="25">
        <v>66</v>
      </c>
      <c r="AV51" s="25">
        <v>130</v>
      </c>
      <c r="AW51" s="25">
        <v>8166</v>
      </c>
      <c r="AX51" s="25">
        <v>76</v>
      </c>
      <c r="AY51" s="25">
        <v>265</v>
      </c>
      <c r="AZ51" s="25">
        <v>62</v>
      </c>
      <c r="BA51" s="25">
        <v>10</v>
      </c>
      <c r="BB51" s="26">
        <v>20</v>
      </c>
    </row>
    <row r="52" spans="1:54" ht="12">
      <c r="A52" s="5" t="s">
        <v>50</v>
      </c>
      <c r="B52" s="19">
        <f t="shared" si="1"/>
        <v>27347</v>
      </c>
      <c r="C52" s="24">
        <v>812</v>
      </c>
      <c r="D52" s="25">
        <v>23</v>
      </c>
      <c r="E52" s="25">
        <v>289</v>
      </c>
      <c r="F52" s="25">
        <v>33</v>
      </c>
      <c r="G52" s="25">
        <v>181</v>
      </c>
      <c r="H52" s="25">
        <v>8</v>
      </c>
      <c r="I52" s="25">
        <v>127</v>
      </c>
      <c r="J52" s="25">
        <v>174</v>
      </c>
      <c r="K52" s="25">
        <v>353</v>
      </c>
      <c r="L52" s="25">
        <v>689</v>
      </c>
      <c r="M52" s="25">
        <v>117</v>
      </c>
      <c r="N52" s="25">
        <v>88</v>
      </c>
      <c r="O52" s="25">
        <v>2157</v>
      </c>
      <c r="P52" s="25">
        <v>47</v>
      </c>
      <c r="Q52" s="25">
        <v>38</v>
      </c>
      <c r="R52" s="25">
        <v>32</v>
      </c>
      <c r="S52" s="25">
        <v>188</v>
      </c>
      <c r="T52" s="25">
        <v>8</v>
      </c>
      <c r="U52" s="25">
        <v>30</v>
      </c>
      <c r="V52" s="25">
        <v>51</v>
      </c>
      <c r="W52" s="25">
        <v>20</v>
      </c>
      <c r="X52" s="25">
        <v>651</v>
      </c>
      <c r="Y52" s="25">
        <v>31</v>
      </c>
      <c r="Z52" s="25">
        <v>32</v>
      </c>
      <c r="AA52" s="25">
        <v>22</v>
      </c>
      <c r="AB52" s="25">
        <v>170</v>
      </c>
      <c r="AC52" s="25">
        <v>20</v>
      </c>
      <c r="AD52" s="25">
        <v>113</v>
      </c>
      <c r="AE52" s="25">
        <v>1145</v>
      </c>
      <c r="AF52" s="25">
        <v>172</v>
      </c>
      <c r="AG52" s="25">
        <v>51</v>
      </c>
      <c r="AH52" s="25">
        <v>330</v>
      </c>
      <c r="AI52" s="25">
        <v>124</v>
      </c>
      <c r="AJ52" s="25">
        <v>120</v>
      </c>
      <c r="AK52" s="25">
        <v>167</v>
      </c>
      <c r="AL52" s="25">
        <v>115</v>
      </c>
      <c r="AM52" s="25">
        <v>346</v>
      </c>
      <c r="AN52" s="25">
        <v>122</v>
      </c>
      <c r="AO52" s="25">
        <v>143</v>
      </c>
      <c r="AP52" s="25">
        <v>22</v>
      </c>
      <c r="AQ52" s="25">
        <v>77</v>
      </c>
      <c r="AR52" s="25">
        <v>23</v>
      </c>
      <c r="AS52" s="25">
        <v>55</v>
      </c>
      <c r="AT52" s="25">
        <v>5</v>
      </c>
      <c r="AU52" s="25">
        <v>35</v>
      </c>
      <c r="AV52" s="25">
        <v>164</v>
      </c>
      <c r="AW52" s="25">
        <v>138</v>
      </c>
      <c r="AX52" s="25">
        <v>17229</v>
      </c>
      <c r="AY52" s="25">
        <v>125</v>
      </c>
      <c r="AZ52" s="25">
        <v>120</v>
      </c>
      <c r="BA52" s="25">
        <v>14</v>
      </c>
      <c r="BB52" s="26">
        <v>1</v>
      </c>
    </row>
    <row r="53" spans="1:54" ht="12">
      <c r="A53" s="5" t="s">
        <v>30</v>
      </c>
      <c r="B53" s="19">
        <f t="shared" si="1"/>
        <v>5107</v>
      </c>
      <c r="C53" s="24">
        <v>22</v>
      </c>
      <c r="D53" s="25">
        <v>7</v>
      </c>
      <c r="E53" s="25">
        <v>43</v>
      </c>
      <c r="F53" s="25">
        <v>9</v>
      </c>
      <c r="G53" s="25">
        <v>102</v>
      </c>
      <c r="H53" s="25">
        <v>23</v>
      </c>
      <c r="I53" s="25">
        <v>18</v>
      </c>
      <c r="J53" s="25">
        <v>53</v>
      </c>
      <c r="K53" s="25">
        <v>141</v>
      </c>
      <c r="L53" s="25">
        <v>44</v>
      </c>
      <c r="M53" s="25">
        <v>19</v>
      </c>
      <c r="N53" s="25">
        <v>26</v>
      </c>
      <c r="O53" s="25">
        <v>33</v>
      </c>
      <c r="P53" s="25">
        <v>26</v>
      </c>
      <c r="Q53" s="25">
        <v>5</v>
      </c>
      <c r="R53" s="25">
        <v>4</v>
      </c>
      <c r="S53" s="25">
        <v>35</v>
      </c>
      <c r="T53" s="25">
        <v>3</v>
      </c>
      <c r="U53" s="25">
        <v>27</v>
      </c>
      <c r="V53" s="25">
        <v>6</v>
      </c>
      <c r="W53" s="25">
        <v>7</v>
      </c>
      <c r="X53" s="25">
        <v>26</v>
      </c>
      <c r="Y53" s="25">
        <v>6</v>
      </c>
      <c r="Z53" s="25">
        <v>2</v>
      </c>
      <c r="AA53" s="25">
        <v>4</v>
      </c>
      <c r="AB53" s="25">
        <v>226</v>
      </c>
      <c r="AC53" s="25">
        <v>9</v>
      </c>
      <c r="AD53" s="25">
        <v>14</v>
      </c>
      <c r="AE53" s="25">
        <v>753</v>
      </c>
      <c r="AF53" s="25">
        <v>30</v>
      </c>
      <c r="AG53" s="25">
        <v>16</v>
      </c>
      <c r="AH53" s="25">
        <v>28</v>
      </c>
      <c r="AI53" s="25">
        <v>42</v>
      </c>
      <c r="AJ53" s="25">
        <v>39</v>
      </c>
      <c r="AK53" s="25">
        <v>44</v>
      </c>
      <c r="AL53" s="25">
        <v>55</v>
      </c>
      <c r="AM53" s="25">
        <v>24</v>
      </c>
      <c r="AN53" s="25">
        <v>274</v>
      </c>
      <c r="AO53" s="25">
        <v>23</v>
      </c>
      <c r="AP53" s="25">
        <v>10</v>
      </c>
      <c r="AQ53" s="25">
        <v>31</v>
      </c>
      <c r="AR53" s="25">
        <v>12</v>
      </c>
      <c r="AS53" s="25">
        <v>20</v>
      </c>
      <c r="AT53" s="25">
        <v>2</v>
      </c>
      <c r="AU53" s="25">
        <v>38</v>
      </c>
      <c r="AV53" s="25">
        <v>42</v>
      </c>
      <c r="AW53" s="25">
        <v>346</v>
      </c>
      <c r="AX53" s="25">
        <v>92</v>
      </c>
      <c r="AY53" s="25">
        <v>2210</v>
      </c>
      <c r="AZ53" s="25">
        <v>23</v>
      </c>
      <c r="BA53" s="25">
        <v>7</v>
      </c>
      <c r="BB53" s="26">
        <v>6</v>
      </c>
    </row>
    <row r="54" spans="1:54" ht="12">
      <c r="A54" s="5" t="s">
        <v>21</v>
      </c>
      <c r="B54" s="19">
        <f t="shared" si="1"/>
        <v>16846</v>
      </c>
      <c r="C54" s="24">
        <v>35</v>
      </c>
      <c r="D54" s="25">
        <v>30</v>
      </c>
      <c r="E54" s="25">
        <v>176</v>
      </c>
      <c r="F54" s="25">
        <v>62</v>
      </c>
      <c r="G54" s="25">
        <v>93</v>
      </c>
      <c r="H54" s="25">
        <v>13</v>
      </c>
      <c r="I54" s="25">
        <v>64</v>
      </c>
      <c r="J54" s="25">
        <v>203</v>
      </c>
      <c r="K54" s="25">
        <v>770</v>
      </c>
      <c r="L54" s="25">
        <v>45</v>
      </c>
      <c r="M54" s="25">
        <v>58</v>
      </c>
      <c r="N54" s="25">
        <v>101</v>
      </c>
      <c r="O54" s="25">
        <v>88</v>
      </c>
      <c r="P54" s="25">
        <v>195</v>
      </c>
      <c r="Q54" s="25">
        <v>44</v>
      </c>
      <c r="R54" s="25">
        <v>55</v>
      </c>
      <c r="S54" s="25">
        <v>97</v>
      </c>
      <c r="T54" s="25">
        <v>12</v>
      </c>
      <c r="U54" s="25">
        <v>63</v>
      </c>
      <c r="V54" s="25">
        <v>64</v>
      </c>
      <c r="W54" s="25">
        <v>94</v>
      </c>
      <c r="X54" s="25">
        <v>65</v>
      </c>
      <c r="Y54" s="25">
        <v>35</v>
      </c>
      <c r="Z54" s="25">
        <v>739</v>
      </c>
      <c r="AA54" s="25">
        <v>28</v>
      </c>
      <c r="AB54" s="25">
        <v>96</v>
      </c>
      <c r="AC54" s="25">
        <v>127</v>
      </c>
      <c r="AD54" s="25">
        <v>16</v>
      </c>
      <c r="AE54" s="25">
        <v>1052</v>
      </c>
      <c r="AF54" s="25">
        <v>123</v>
      </c>
      <c r="AG54" s="25">
        <v>91</v>
      </c>
      <c r="AH54" s="25">
        <v>468</v>
      </c>
      <c r="AI54" s="25">
        <v>12</v>
      </c>
      <c r="AJ54" s="25">
        <v>10</v>
      </c>
      <c r="AK54" s="25">
        <v>145</v>
      </c>
      <c r="AL54" s="25">
        <v>56</v>
      </c>
      <c r="AM54" s="25">
        <v>203</v>
      </c>
      <c r="AN54" s="25">
        <v>62</v>
      </c>
      <c r="AO54" s="25">
        <v>139</v>
      </c>
      <c r="AP54" s="25">
        <v>6</v>
      </c>
      <c r="AQ54" s="25">
        <v>125</v>
      </c>
      <c r="AR54" s="25">
        <v>118</v>
      </c>
      <c r="AS54" s="25">
        <v>270</v>
      </c>
      <c r="AT54" s="25">
        <v>438</v>
      </c>
      <c r="AU54" s="25">
        <v>46</v>
      </c>
      <c r="AV54" s="25">
        <v>296</v>
      </c>
      <c r="AW54" s="25">
        <v>51</v>
      </c>
      <c r="AX54" s="25">
        <v>92</v>
      </c>
      <c r="AY54" s="25">
        <v>19</v>
      </c>
      <c r="AZ54" s="25">
        <v>9517</v>
      </c>
      <c r="BA54" s="25">
        <v>22</v>
      </c>
      <c r="BB54" s="26">
        <v>17</v>
      </c>
    </row>
    <row r="55" spans="1:54" ht="12">
      <c r="A55" s="5" t="s">
        <v>2</v>
      </c>
      <c r="B55" s="19">
        <f t="shared" si="1"/>
        <v>2251</v>
      </c>
      <c r="C55" s="24">
        <v>1</v>
      </c>
      <c r="D55" s="25">
        <v>9</v>
      </c>
      <c r="E55" s="25">
        <v>33</v>
      </c>
      <c r="F55" s="25">
        <v>56</v>
      </c>
      <c r="G55" s="25">
        <v>14</v>
      </c>
      <c r="H55" s="25">
        <v>2</v>
      </c>
      <c r="I55" s="25">
        <v>28</v>
      </c>
      <c r="J55" s="25">
        <v>32</v>
      </c>
      <c r="K55" s="25">
        <v>75</v>
      </c>
      <c r="L55" s="25">
        <v>6</v>
      </c>
      <c r="M55" s="25">
        <v>17</v>
      </c>
      <c r="N55" s="25">
        <v>538</v>
      </c>
      <c r="O55" s="25">
        <v>10</v>
      </c>
      <c r="P55" s="25">
        <v>11</v>
      </c>
      <c r="Q55" s="25">
        <v>6</v>
      </c>
      <c r="R55" s="25">
        <v>41</v>
      </c>
      <c r="S55" s="25">
        <v>10</v>
      </c>
      <c r="T55" s="25">
        <v>1</v>
      </c>
      <c r="U55" s="25">
        <v>11</v>
      </c>
      <c r="V55" s="25">
        <v>130</v>
      </c>
      <c r="W55" s="25">
        <v>12</v>
      </c>
      <c r="X55" s="25">
        <v>7</v>
      </c>
      <c r="Y55" s="25">
        <v>22</v>
      </c>
      <c r="Z55" s="25">
        <v>9</v>
      </c>
      <c r="AA55" s="25">
        <v>24</v>
      </c>
      <c r="AB55" s="25">
        <v>13</v>
      </c>
      <c r="AC55" s="25">
        <v>3</v>
      </c>
      <c r="AD55" s="25">
        <v>2</v>
      </c>
      <c r="AE55" s="25">
        <v>183</v>
      </c>
      <c r="AF55" s="25">
        <v>448</v>
      </c>
      <c r="AG55" s="25">
        <v>35</v>
      </c>
      <c r="AH55" s="25">
        <v>10</v>
      </c>
      <c r="AI55" s="25">
        <v>2</v>
      </c>
      <c r="AJ55" s="25">
        <v>2</v>
      </c>
      <c r="AK55" s="25">
        <v>59</v>
      </c>
      <c r="AL55" s="25">
        <v>18</v>
      </c>
      <c r="AM55" s="25">
        <v>8</v>
      </c>
      <c r="AN55" s="25">
        <v>8</v>
      </c>
      <c r="AO55" s="25">
        <v>28</v>
      </c>
      <c r="AP55" s="25">
        <v>7</v>
      </c>
      <c r="AQ55" s="25">
        <v>137</v>
      </c>
      <c r="AR55" s="25">
        <v>2</v>
      </c>
      <c r="AS55" s="25">
        <v>16</v>
      </c>
      <c r="AT55" s="25">
        <v>4</v>
      </c>
      <c r="AU55" s="25">
        <v>11</v>
      </c>
      <c r="AV55" s="25">
        <v>60</v>
      </c>
      <c r="AW55" s="25">
        <v>10</v>
      </c>
      <c r="AX55" s="25">
        <v>9</v>
      </c>
      <c r="AY55" s="25">
        <v>2</v>
      </c>
      <c r="AZ55" s="25">
        <v>23</v>
      </c>
      <c r="BA55" s="25">
        <v>0</v>
      </c>
      <c r="BB55" s="26">
        <v>46</v>
      </c>
    </row>
    <row r="56" spans="1:54" ht="12">
      <c r="A56" s="6" t="s">
        <v>3</v>
      </c>
      <c r="B56" s="20">
        <f t="shared" si="1"/>
        <v>2107</v>
      </c>
      <c r="C56" s="27">
        <v>3</v>
      </c>
      <c r="D56" s="28">
        <v>6</v>
      </c>
      <c r="E56" s="28">
        <v>70</v>
      </c>
      <c r="F56" s="28">
        <v>194</v>
      </c>
      <c r="G56" s="28">
        <v>18</v>
      </c>
      <c r="H56" s="28">
        <v>3</v>
      </c>
      <c r="I56" s="28">
        <v>26</v>
      </c>
      <c r="J56" s="28">
        <v>51</v>
      </c>
      <c r="K56" s="28">
        <v>116</v>
      </c>
      <c r="L56" s="28">
        <v>3</v>
      </c>
      <c r="M56" s="28">
        <v>10</v>
      </c>
      <c r="N56" s="28">
        <v>53</v>
      </c>
      <c r="O56" s="28">
        <v>15</v>
      </c>
      <c r="P56" s="28">
        <v>17</v>
      </c>
      <c r="Q56" s="28">
        <v>11</v>
      </c>
      <c r="R56" s="28">
        <v>39</v>
      </c>
      <c r="S56" s="28">
        <v>25</v>
      </c>
      <c r="T56" s="28">
        <v>1</v>
      </c>
      <c r="U56" s="28">
        <v>38</v>
      </c>
      <c r="V56" s="28">
        <v>142</v>
      </c>
      <c r="W56" s="28">
        <v>10</v>
      </c>
      <c r="X56" s="28">
        <v>7</v>
      </c>
      <c r="Y56" s="28">
        <v>19</v>
      </c>
      <c r="Z56" s="28">
        <v>10</v>
      </c>
      <c r="AA56" s="28">
        <v>14</v>
      </c>
      <c r="AB56" s="28">
        <v>12</v>
      </c>
      <c r="AC56" s="28">
        <v>15</v>
      </c>
      <c r="AD56" s="28">
        <v>1</v>
      </c>
      <c r="AE56" s="28">
        <v>203</v>
      </c>
      <c r="AF56" s="28">
        <v>367</v>
      </c>
      <c r="AG56" s="28">
        <v>42</v>
      </c>
      <c r="AH56" s="28">
        <v>3</v>
      </c>
      <c r="AI56" s="28">
        <v>3</v>
      </c>
      <c r="AJ56" s="28">
        <v>6</v>
      </c>
      <c r="AK56" s="28">
        <v>133</v>
      </c>
      <c r="AL56" s="28">
        <v>17</v>
      </c>
      <c r="AM56" s="28">
        <v>4</v>
      </c>
      <c r="AN56" s="28">
        <v>14</v>
      </c>
      <c r="AO56" s="28">
        <v>77</v>
      </c>
      <c r="AP56" s="28">
        <v>10</v>
      </c>
      <c r="AQ56" s="28">
        <v>78</v>
      </c>
      <c r="AR56" s="28">
        <v>0</v>
      </c>
      <c r="AS56" s="28">
        <v>20</v>
      </c>
      <c r="AT56" s="28">
        <v>1</v>
      </c>
      <c r="AU56" s="28">
        <v>17</v>
      </c>
      <c r="AV56" s="28">
        <v>84</v>
      </c>
      <c r="AW56" s="28">
        <v>9</v>
      </c>
      <c r="AX56" s="28">
        <v>9</v>
      </c>
      <c r="AY56" s="28">
        <v>4</v>
      </c>
      <c r="AZ56" s="28">
        <v>36</v>
      </c>
      <c r="BA56" s="28">
        <v>41</v>
      </c>
      <c r="BB56" s="29">
        <v>0</v>
      </c>
    </row>
    <row r="58" ht="12">
      <c r="A58" s="13" t="s">
        <v>4</v>
      </c>
    </row>
    <row r="59" ht="12">
      <c r="A59" s="14" t="s">
        <v>9</v>
      </c>
    </row>
    <row r="60" ht="12">
      <c r="A60" s="14" t="s">
        <v>10</v>
      </c>
    </row>
  </sheetData>
  <hyperlinks>
    <hyperlink ref="A59" r:id="rId1" display="www.ine.es"/>
    <hyperlink ref="A60" r:id="rId2" display="Francisco.RuizG@uclm.es"/>
  </hyperlinks>
  <printOptions/>
  <pageMargins left="0.5905511811023623" right="0.5905511811023623" top="0.5905511811023623" bottom="0.5905511811023623" header="0" footer="0.5118110236220472"/>
  <pageSetup fitToWidth="2" horizontalDpi="300" verticalDpi="300" orientation="landscape" paperSize="9" scale="63" r:id="rId3"/>
  <headerFooter alignWithMargins="0">
    <oddFooter>&amp;R&amp;9&amp;A - &amp;P</oddFooter>
  </headerFooter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6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16.7109375" style="1" customWidth="1"/>
    <col min="2" max="2" width="8.28125" style="1" customWidth="1"/>
    <col min="3" max="54" width="7.28125" style="1" customWidth="1"/>
    <col min="55" max="16384" width="11.57421875" style="1" customWidth="1"/>
  </cols>
  <sheetData>
    <row r="1" ht="12">
      <c r="A1" s="1" t="str">
        <f>+absoluto!A1</f>
        <v> Estadística de variaciones residenciales 2008</v>
      </c>
    </row>
    <row r="2" s="52" customFormat="1" ht="18" customHeight="1">
      <c r="A2" s="52" t="s">
        <v>64</v>
      </c>
    </row>
    <row r="3" spans="1:54" ht="54" customHeight="1">
      <c r="A3" s="7" t="s">
        <v>53</v>
      </c>
      <c r="B3" s="8" t="s">
        <v>51</v>
      </c>
      <c r="C3" s="11" t="s">
        <v>54</v>
      </c>
      <c r="D3" s="9" t="s">
        <v>31</v>
      </c>
      <c r="E3" s="9" t="s">
        <v>40</v>
      </c>
      <c r="F3" s="9" t="s">
        <v>11</v>
      </c>
      <c r="G3" s="9" t="s">
        <v>5</v>
      </c>
      <c r="H3" s="9" t="s">
        <v>55</v>
      </c>
      <c r="I3" s="9" t="s">
        <v>43</v>
      </c>
      <c r="J3" s="9" t="s">
        <v>56</v>
      </c>
      <c r="K3" s="9" t="s">
        <v>36</v>
      </c>
      <c r="L3" s="9" t="s">
        <v>23</v>
      </c>
      <c r="M3" s="9" t="s">
        <v>44</v>
      </c>
      <c r="N3" s="9" t="s">
        <v>12</v>
      </c>
      <c r="O3" s="9" t="s">
        <v>0</v>
      </c>
      <c r="P3" s="9" t="s">
        <v>41</v>
      </c>
      <c r="Q3" s="9" t="s">
        <v>32</v>
      </c>
      <c r="R3" s="9" t="s">
        <v>13</v>
      </c>
      <c r="S3" s="9" t="s">
        <v>45</v>
      </c>
      <c r="T3" s="9" t="s">
        <v>33</v>
      </c>
      <c r="U3" s="9" t="s">
        <v>37</v>
      </c>
      <c r="V3" s="9" t="s">
        <v>14</v>
      </c>
      <c r="W3" s="9" t="s">
        <v>34</v>
      </c>
      <c r="X3" s="9" t="s">
        <v>49</v>
      </c>
      <c r="Y3" s="9" t="s">
        <v>15</v>
      </c>
      <c r="Z3" s="9" t="s">
        <v>19</v>
      </c>
      <c r="AA3" s="9" t="s">
        <v>16</v>
      </c>
      <c r="AB3" s="9" t="s">
        <v>24</v>
      </c>
      <c r="AC3" s="9" t="s">
        <v>38</v>
      </c>
      <c r="AD3" s="9" t="s">
        <v>46</v>
      </c>
      <c r="AE3" s="9" t="s">
        <v>6</v>
      </c>
      <c r="AF3" s="9" t="s">
        <v>17</v>
      </c>
      <c r="AG3" s="9" t="s">
        <v>7</v>
      </c>
      <c r="AH3" s="9" t="s">
        <v>8</v>
      </c>
      <c r="AI3" s="9" t="s">
        <v>47</v>
      </c>
      <c r="AJ3" s="9" t="s">
        <v>25</v>
      </c>
      <c r="AK3" s="9" t="s">
        <v>22</v>
      </c>
      <c r="AL3" s="9" t="s">
        <v>48</v>
      </c>
      <c r="AM3" s="9" t="s">
        <v>1</v>
      </c>
      <c r="AN3" s="9" t="s">
        <v>26</v>
      </c>
      <c r="AO3" s="9" t="s">
        <v>57</v>
      </c>
      <c r="AP3" s="9" t="s">
        <v>27</v>
      </c>
      <c r="AQ3" s="9" t="s">
        <v>18</v>
      </c>
      <c r="AR3" s="9" t="s">
        <v>28</v>
      </c>
      <c r="AS3" s="9" t="s">
        <v>39</v>
      </c>
      <c r="AT3" s="9" t="s">
        <v>20</v>
      </c>
      <c r="AU3" s="9" t="s">
        <v>35</v>
      </c>
      <c r="AV3" s="9" t="s">
        <v>42</v>
      </c>
      <c r="AW3" s="9" t="s">
        <v>29</v>
      </c>
      <c r="AX3" s="9" t="s">
        <v>50</v>
      </c>
      <c r="AY3" s="9" t="s">
        <v>30</v>
      </c>
      <c r="AZ3" s="9" t="s">
        <v>21</v>
      </c>
      <c r="BA3" s="9" t="s">
        <v>2</v>
      </c>
      <c r="BB3" s="10" t="s">
        <v>3</v>
      </c>
    </row>
    <row r="4" spans="1:54" ht="12">
      <c r="A4" s="2" t="s">
        <v>52</v>
      </c>
      <c r="B4" s="3">
        <f aca="true" t="shared" si="0" ref="B4:B56">+SUM(C4:BB4)</f>
        <v>493784</v>
      </c>
      <c r="C4" s="15">
        <f aca="true" t="shared" si="1" ref="C4:AH4">+SUM(C5:C56)</f>
        <v>3083</v>
      </c>
      <c r="D4" s="16">
        <f t="shared" si="1"/>
        <v>2878</v>
      </c>
      <c r="E4" s="16">
        <f t="shared" si="1"/>
        <v>24727</v>
      </c>
      <c r="F4" s="16">
        <f t="shared" si="1"/>
        <v>8248</v>
      </c>
      <c r="G4" s="16">
        <f t="shared" si="1"/>
        <v>5174</v>
      </c>
      <c r="H4" s="16">
        <f t="shared" si="1"/>
        <v>1273</v>
      </c>
      <c r="I4" s="16">
        <f t="shared" si="1"/>
        <v>2298</v>
      </c>
      <c r="J4" s="16">
        <f t="shared" si="1"/>
        <v>17730</v>
      </c>
      <c r="K4" s="16">
        <f t="shared" si="1"/>
        <v>93547</v>
      </c>
      <c r="L4" s="16">
        <f t="shared" si="1"/>
        <v>3352</v>
      </c>
      <c r="M4" s="16">
        <f t="shared" si="1"/>
        <v>1296</v>
      </c>
      <c r="N4" s="16">
        <f t="shared" si="1"/>
        <v>4328</v>
      </c>
      <c r="O4" s="16">
        <f t="shared" si="1"/>
        <v>4230</v>
      </c>
      <c r="P4" s="16">
        <f t="shared" si="1"/>
        <v>8036</v>
      </c>
      <c r="Q4" s="16">
        <f t="shared" si="1"/>
        <v>3472</v>
      </c>
      <c r="R4" s="16">
        <f t="shared" si="1"/>
        <v>2722</v>
      </c>
      <c r="S4" s="16">
        <f t="shared" si="1"/>
        <v>5001</v>
      </c>
      <c r="T4" s="16">
        <f t="shared" si="1"/>
        <v>2625</v>
      </c>
      <c r="U4" s="16">
        <f t="shared" si="1"/>
        <v>12614</v>
      </c>
      <c r="V4" s="16">
        <f t="shared" si="1"/>
        <v>5664</v>
      </c>
      <c r="W4" s="16">
        <f t="shared" si="1"/>
        <v>5520</v>
      </c>
      <c r="X4" s="16">
        <f t="shared" si="1"/>
        <v>5354</v>
      </c>
      <c r="Y4" s="16">
        <f t="shared" si="1"/>
        <v>2565</v>
      </c>
      <c r="Z4" s="16">
        <f t="shared" si="1"/>
        <v>2683</v>
      </c>
      <c r="AA4" s="16">
        <f t="shared" si="1"/>
        <v>2274</v>
      </c>
      <c r="AB4" s="16">
        <f t="shared" si="1"/>
        <v>2914</v>
      </c>
      <c r="AC4" s="16">
        <f t="shared" si="1"/>
        <v>7140</v>
      </c>
      <c r="AD4" s="16">
        <f t="shared" si="1"/>
        <v>1421</v>
      </c>
      <c r="AE4" s="16">
        <f t="shared" si="1"/>
        <v>84531</v>
      </c>
      <c r="AF4" s="16">
        <f t="shared" si="1"/>
        <v>15853</v>
      </c>
      <c r="AG4" s="16">
        <f t="shared" si="1"/>
        <v>18888</v>
      </c>
      <c r="AH4" s="16">
        <f t="shared" si="1"/>
        <v>9314</v>
      </c>
      <c r="AI4" s="16">
        <f aca="true" t="shared" si="2" ref="AI4:BB4">+SUM(AI5:AI56)</f>
        <v>1511</v>
      </c>
      <c r="AJ4" s="16">
        <f t="shared" si="2"/>
        <v>908</v>
      </c>
      <c r="AK4" s="16">
        <f t="shared" si="2"/>
        <v>9617</v>
      </c>
      <c r="AL4" s="16">
        <f t="shared" si="2"/>
        <v>3387</v>
      </c>
      <c r="AM4" s="16">
        <f t="shared" si="2"/>
        <v>4240</v>
      </c>
      <c r="AN4" s="16">
        <f t="shared" si="2"/>
        <v>1924</v>
      </c>
      <c r="AO4" s="16">
        <f t="shared" si="2"/>
        <v>10463</v>
      </c>
      <c r="AP4" s="16">
        <f t="shared" si="2"/>
        <v>2015</v>
      </c>
      <c r="AQ4" s="16">
        <f t="shared" si="2"/>
        <v>7966</v>
      </c>
      <c r="AR4" s="16">
        <f t="shared" si="2"/>
        <v>1148</v>
      </c>
      <c r="AS4" s="16">
        <f t="shared" si="2"/>
        <v>12539</v>
      </c>
      <c r="AT4" s="16">
        <f t="shared" si="2"/>
        <v>1823</v>
      </c>
      <c r="AU4" s="16">
        <f t="shared" si="2"/>
        <v>10590</v>
      </c>
      <c r="AV4" s="16">
        <f t="shared" si="2"/>
        <v>30805</v>
      </c>
      <c r="AW4" s="16">
        <f t="shared" si="2"/>
        <v>2848</v>
      </c>
      <c r="AX4" s="16">
        <f t="shared" si="2"/>
        <v>10607</v>
      </c>
      <c r="AY4" s="16">
        <f t="shared" si="2"/>
        <v>989</v>
      </c>
      <c r="AZ4" s="16">
        <f t="shared" si="2"/>
        <v>8583</v>
      </c>
      <c r="BA4" s="16">
        <f t="shared" si="2"/>
        <v>231</v>
      </c>
      <c r="BB4" s="17">
        <f t="shared" si="2"/>
        <v>835</v>
      </c>
    </row>
    <row r="5" spans="1:54" ht="11.25" customHeight="1">
      <c r="A5" s="12" t="s">
        <v>54</v>
      </c>
      <c r="B5" s="18">
        <f t="shared" si="0"/>
        <v>2016</v>
      </c>
      <c r="C5" s="21">
        <v>510</v>
      </c>
      <c r="D5" s="22">
        <v>3</v>
      </c>
      <c r="E5" s="22">
        <v>38</v>
      </c>
      <c r="F5" s="22">
        <v>14</v>
      </c>
      <c r="G5" s="22">
        <v>28</v>
      </c>
      <c r="H5" s="22">
        <v>0</v>
      </c>
      <c r="I5" s="22">
        <v>13</v>
      </c>
      <c r="J5" s="22">
        <v>17</v>
      </c>
      <c r="K5" s="22">
        <v>136</v>
      </c>
      <c r="L5" s="22">
        <v>131</v>
      </c>
      <c r="M5" s="22">
        <v>3</v>
      </c>
      <c r="N5" s="22">
        <v>17</v>
      </c>
      <c r="O5" s="22">
        <v>26</v>
      </c>
      <c r="P5" s="22">
        <v>18</v>
      </c>
      <c r="Q5" s="22">
        <v>15</v>
      </c>
      <c r="R5" s="22">
        <v>12</v>
      </c>
      <c r="S5" s="22">
        <v>13</v>
      </c>
      <c r="T5" s="22">
        <v>1</v>
      </c>
      <c r="U5" s="22">
        <v>14</v>
      </c>
      <c r="V5" s="22">
        <v>8</v>
      </c>
      <c r="W5" s="22">
        <v>11</v>
      </c>
      <c r="X5" s="22">
        <v>81</v>
      </c>
      <c r="Y5" s="22">
        <v>4</v>
      </c>
      <c r="Z5" s="22">
        <v>6</v>
      </c>
      <c r="AA5" s="22">
        <v>8</v>
      </c>
      <c r="AB5" s="22">
        <v>12</v>
      </c>
      <c r="AC5" s="22">
        <v>11</v>
      </c>
      <c r="AD5" s="22">
        <v>2</v>
      </c>
      <c r="AE5" s="22">
        <v>141</v>
      </c>
      <c r="AF5" s="22">
        <v>19</v>
      </c>
      <c r="AG5" s="22">
        <v>33</v>
      </c>
      <c r="AH5" s="22">
        <v>83</v>
      </c>
      <c r="AI5" s="22">
        <v>6</v>
      </c>
      <c r="AJ5" s="22">
        <v>1</v>
      </c>
      <c r="AK5" s="22">
        <v>11</v>
      </c>
      <c r="AL5" s="22">
        <v>8</v>
      </c>
      <c r="AM5" s="22">
        <v>157</v>
      </c>
      <c r="AN5" s="22">
        <v>8</v>
      </c>
      <c r="AO5" s="22">
        <v>15</v>
      </c>
      <c r="AP5" s="22">
        <v>0</v>
      </c>
      <c r="AQ5" s="22">
        <v>33</v>
      </c>
      <c r="AR5" s="22">
        <v>2</v>
      </c>
      <c r="AS5" s="22">
        <v>12</v>
      </c>
      <c r="AT5" s="22">
        <v>2</v>
      </c>
      <c r="AU5" s="22">
        <v>9</v>
      </c>
      <c r="AV5" s="22">
        <v>58</v>
      </c>
      <c r="AW5" s="22">
        <v>14</v>
      </c>
      <c r="AX5" s="22">
        <v>220</v>
      </c>
      <c r="AY5" s="22">
        <v>2</v>
      </c>
      <c r="AZ5" s="22">
        <v>30</v>
      </c>
      <c r="BA5" s="22">
        <v>0</v>
      </c>
      <c r="BB5" s="23">
        <v>0</v>
      </c>
    </row>
    <row r="6" spans="1:54" ht="11.25" customHeight="1">
      <c r="A6" s="5" t="s">
        <v>31</v>
      </c>
      <c r="B6" s="19">
        <f t="shared" si="0"/>
        <v>3231</v>
      </c>
      <c r="C6" s="24">
        <v>20</v>
      </c>
      <c r="D6" s="25">
        <v>573</v>
      </c>
      <c r="E6" s="25">
        <v>334</v>
      </c>
      <c r="F6" s="25">
        <v>64</v>
      </c>
      <c r="G6" s="25">
        <v>31</v>
      </c>
      <c r="H6" s="25">
        <v>13</v>
      </c>
      <c r="I6" s="25">
        <v>15</v>
      </c>
      <c r="J6" s="25">
        <v>55</v>
      </c>
      <c r="K6" s="25">
        <v>158</v>
      </c>
      <c r="L6" s="25">
        <v>13</v>
      </c>
      <c r="M6" s="25">
        <v>4</v>
      </c>
      <c r="N6" s="25">
        <v>26</v>
      </c>
      <c r="O6" s="25">
        <v>5</v>
      </c>
      <c r="P6" s="25">
        <v>63</v>
      </c>
      <c r="Q6" s="25">
        <v>75</v>
      </c>
      <c r="R6" s="25">
        <v>29</v>
      </c>
      <c r="S6" s="25">
        <v>13</v>
      </c>
      <c r="T6" s="25">
        <v>100</v>
      </c>
      <c r="U6" s="25">
        <v>25</v>
      </c>
      <c r="V6" s="25">
        <v>19</v>
      </c>
      <c r="W6" s="25">
        <v>18</v>
      </c>
      <c r="X6" s="25">
        <v>20</v>
      </c>
      <c r="Y6" s="25">
        <v>29</v>
      </c>
      <c r="Z6" s="25">
        <v>17</v>
      </c>
      <c r="AA6" s="25">
        <v>32</v>
      </c>
      <c r="AB6" s="25">
        <v>8</v>
      </c>
      <c r="AC6" s="25">
        <v>27</v>
      </c>
      <c r="AD6" s="25">
        <v>5</v>
      </c>
      <c r="AE6" s="25">
        <v>313</v>
      </c>
      <c r="AF6" s="25">
        <v>34</v>
      </c>
      <c r="AG6" s="25">
        <v>357</v>
      </c>
      <c r="AH6" s="25">
        <v>27</v>
      </c>
      <c r="AI6" s="25">
        <v>3</v>
      </c>
      <c r="AJ6" s="25">
        <v>2</v>
      </c>
      <c r="AK6" s="25">
        <v>18</v>
      </c>
      <c r="AL6" s="25">
        <v>14</v>
      </c>
      <c r="AM6" s="25">
        <v>16</v>
      </c>
      <c r="AN6" s="25">
        <v>5</v>
      </c>
      <c r="AO6" s="25">
        <v>19</v>
      </c>
      <c r="AP6" s="25">
        <v>3</v>
      </c>
      <c r="AQ6" s="25">
        <v>35</v>
      </c>
      <c r="AR6" s="25">
        <v>2</v>
      </c>
      <c r="AS6" s="25">
        <v>25</v>
      </c>
      <c r="AT6" s="25">
        <v>5</v>
      </c>
      <c r="AU6" s="25">
        <v>45</v>
      </c>
      <c r="AV6" s="25">
        <v>417</v>
      </c>
      <c r="AW6" s="25">
        <v>7</v>
      </c>
      <c r="AX6" s="25">
        <v>39</v>
      </c>
      <c r="AY6" s="25">
        <v>5</v>
      </c>
      <c r="AZ6" s="25">
        <v>42</v>
      </c>
      <c r="BA6" s="25">
        <v>0</v>
      </c>
      <c r="BB6" s="26">
        <v>7</v>
      </c>
    </row>
    <row r="7" spans="1:54" ht="11.25" customHeight="1">
      <c r="A7" s="5" t="s">
        <v>40</v>
      </c>
      <c r="B7" s="19">
        <f t="shared" si="0"/>
        <v>26928</v>
      </c>
      <c r="C7" s="24">
        <v>126</v>
      </c>
      <c r="D7" s="25">
        <v>297</v>
      </c>
      <c r="E7" s="25">
        <v>13425</v>
      </c>
      <c r="F7" s="25">
        <v>355</v>
      </c>
      <c r="G7" s="25">
        <v>135</v>
      </c>
      <c r="H7" s="25">
        <v>30</v>
      </c>
      <c r="I7" s="25">
        <v>49</v>
      </c>
      <c r="J7" s="25">
        <v>578</v>
      </c>
      <c r="K7" s="25">
        <v>1386</v>
      </c>
      <c r="L7" s="25">
        <v>108</v>
      </c>
      <c r="M7" s="25">
        <v>46</v>
      </c>
      <c r="N7" s="25">
        <v>119</v>
      </c>
      <c r="O7" s="25">
        <v>82</v>
      </c>
      <c r="P7" s="25">
        <v>280</v>
      </c>
      <c r="Q7" s="25">
        <v>110</v>
      </c>
      <c r="R7" s="25">
        <v>69</v>
      </c>
      <c r="S7" s="25">
        <v>95</v>
      </c>
      <c r="T7" s="25">
        <v>115</v>
      </c>
      <c r="U7" s="25">
        <v>205</v>
      </c>
      <c r="V7" s="25">
        <v>156</v>
      </c>
      <c r="W7" s="25">
        <v>92</v>
      </c>
      <c r="X7" s="25">
        <v>112</v>
      </c>
      <c r="Y7" s="25">
        <v>58</v>
      </c>
      <c r="Z7" s="25">
        <v>81</v>
      </c>
      <c r="AA7" s="25">
        <v>89</v>
      </c>
      <c r="AB7" s="25">
        <v>106</v>
      </c>
      <c r="AC7" s="25">
        <v>134</v>
      </c>
      <c r="AD7" s="25">
        <v>46</v>
      </c>
      <c r="AE7" s="25">
        <v>2013</v>
      </c>
      <c r="AF7" s="25">
        <v>366</v>
      </c>
      <c r="AG7" s="25">
        <v>2194</v>
      </c>
      <c r="AH7" s="25">
        <v>219</v>
      </c>
      <c r="AI7" s="25">
        <v>36</v>
      </c>
      <c r="AJ7" s="25">
        <v>36</v>
      </c>
      <c r="AK7" s="25">
        <v>235</v>
      </c>
      <c r="AL7" s="25">
        <v>83</v>
      </c>
      <c r="AM7" s="25">
        <v>117</v>
      </c>
      <c r="AN7" s="25">
        <v>75</v>
      </c>
      <c r="AO7" s="25">
        <v>176</v>
      </c>
      <c r="AP7" s="25">
        <v>19</v>
      </c>
      <c r="AQ7" s="25">
        <v>190</v>
      </c>
      <c r="AR7" s="25">
        <v>24</v>
      </c>
      <c r="AS7" s="25">
        <v>203</v>
      </c>
      <c r="AT7" s="25">
        <v>38</v>
      </c>
      <c r="AU7" s="25">
        <v>192</v>
      </c>
      <c r="AV7" s="25">
        <v>1651</v>
      </c>
      <c r="AW7" s="25">
        <v>76</v>
      </c>
      <c r="AX7" s="25">
        <v>179</v>
      </c>
      <c r="AY7" s="25">
        <v>13</v>
      </c>
      <c r="AZ7" s="25">
        <v>271</v>
      </c>
      <c r="BA7" s="25">
        <v>17</v>
      </c>
      <c r="BB7" s="26">
        <v>21</v>
      </c>
    </row>
    <row r="8" spans="1:54" ht="11.25" customHeight="1">
      <c r="A8" s="5" t="s">
        <v>11</v>
      </c>
      <c r="B8" s="19">
        <f t="shared" si="0"/>
        <v>10595</v>
      </c>
      <c r="C8" s="24">
        <v>54</v>
      </c>
      <c r="D8" s="25">
        <v>73</v>
      </c>
      <c r="E8" s="25">
        <v>357</v>
      </c>
      <c r="F8" s="25">
        <v>3677</v>
      </c>
      <c r="G8" s="25">
        <v>36</v>
      </c>
      <c r="H8" s="25">
        <v>10</v>
      </c>
      <c r="I8" s="25">
        <v>37</v>
      </c>
      <c r="J8" s="25">
        <v>295</v>
      </c>
      <c r="K8" s="25">
        <v>1017</v>
      </c>
      <c r="L8" s="25">
        <v>80</v>
      </c>
      <c r="M8" s="25">
        <v>4</v>
      </c>
      <c r="N8" s="25">
        <v>67</v>
      </c>
      <c r="O8" s="25">
        <v>40</v>
      </c>
      <c r="P8" s="25">
        <v>111</v>
      </c>
      <c r="Q8" s="25">
        <v>47</v>
      </c>
      <c r="R8" s="25">
        <v>54</v>
      </c>
      <c r="S8" s="25">
        <v>19</v>
      </c>
      <c r="T8" s="25">
        <v>39</v>
      </c>
      <c r="U8" s="25">
        <v>105</v>
      </c>
      <c r="V8" s="25">
        <v>316</v>
      </c>
      <c r="W8" s="25">
        <v>68</v>
      </c>
      <c r="X8" s="25">
        <v>42</v>
      </c>
      <c r="Y8" s="25">
        <v>111</v>
      </c>
      <c r="Z8" s="25">
        <v>62</v>
      </c>
      <c r="AA8" s="25">
        <v>66</v>
      </c>
      <c r="AB8" s="25">
        <v>16</v>
      </c>
      <c r="AC8" s="25">
        <v>183</v>
      </c>
      <c r="AD8" s="25">
        <v>17</v>
      </c>
      <c r="AE8" s="25">
        <v>688</v>
      </c>
      <c r="AF8" s="25">
        <v>333</v>
      </c>
      <c r="AG8" s="25">
        <v>919</v>
      </c>
      <c r="AH8" s="25">
        <v>116</v>
      </c>
      <c r="AI8" s="25">
        <v>9</v>
      </c>
      <c r="AJ8" s="25">
        <v>8</v>
      </c>
      <c r="AK8" s="25">
        <v>60</v>
      </c>
      <c r="AL8" s="25">
        <v>33</v>
      </c>
      <c r="AM8" s="25">
        <v>73</v>
      </c>
      <c r="AN8" s="25">
        <v>13</v>
      </c>
      <c r="AO8" s="25">
        <v>31</v>
      </c>
      <c r="AP8" s="25">
        <v>10</v>
      </c>
      <c r="AQ8" s="25">
        <v>81</v>
      </c>
      <c r="AR8" s="25">
        <v>16</v>
      </c>
      <c r="AS8" s="25">
        <v>153</v>
      </c>
      <c r="AT8" s="25">
        <v>10</v>
      </c>
      <c r="AU8" s="25">
        <v>69</v>
      </c>
      <c r="AV8" s="25">
        <v>562</v>
      </c>
      <c r="AW8" s="25">
        <v>35</v>
      </c>
      <c r="AX8" s="25">
        <v>120</v>
      </c>
      <c r="AY8" s="25">
        <v>8</v>
      </c>
      <c r="AZ8" s="25">
        <v>196</v>
      </c>
      <c r="BA8" s="25">
        <v>3</v>
      </c>
      <c r="BB8" s="26">
        <v>46</v>
      </c>
    </row>
    <row r="9" spans="1:54" ht="11.25" customHeight="1">
      <c r="A9" s="5" t="s">
        <v>5</v>
      </c>
      <c r="B9" s="19">
        <f t="shared" si="0"/>
        <v>4191</v>
      </c>
      <c r="C9" s="24">
        <v>24</v>
      </c>
      <c r="D9" s="25">
        <v>8</v>
      </c>
      <c r="E9" s="25">
        <v>84</v>
      </c>
      <c r="F9" s="25">
        <v>16</v>
      </c>
      <c r="G9" s="25">
        <v>2120</v>
      </c>
      <c r="H9" s="25">
        <v>3</v>
      </c>
      <c r="I9" s="25">
        <v>12</v>
      </c>
      <c r="J9" s="25">
        <v>93</v>
      </c>
      <c r="K9" s="25">
        <v>215</v>
      </c>
      <c r="L9" s="25">
        <v>27</v>
      </c>
      <c r="M9" s="25">
        <v>11</v>
      </c>
      <c r="N9" s="25">
        <v>20</v>
      </c>
      <c r="O9" s="25">
        <v>82</v>
      </c>
      <c r="P9" s="25">
        <v>25</v>
      </c>
      <c r="Q9" s="25">
        <v>22</v>
      </c>
      <c r="R9" s="25">
        <v>7</v>
      </c>
      <c r="S9" s="25">
        <v>64</v>
      </c>
      <c r="T9" s="25">
        <v>4</v>
      </c>
      <c r="U9" s="25">
        <v>14</v>
      </c>
      <c r="V9" s="25">
        <v>19</v>
      </c>
      <c r="W9" s="25">
        <v>21</v>
      </c>
      <c r="X9" s="25">
        <v>35</v>
      </c>
      <c r="Y9" s="25">
        <v>12</v>
      </c>
      <c r="Z9" s="25">
        <v>6</v>
      </c>
      <c r="AA9" s="25">
        <v>7</v>
      </c>
      <c r="AB9" s="25">
        <v>72</v>
      </c>
      <c r="AC9" s="25">
        <v>14</v>
      </c>
      <c r="AD9" s="25">
        <v>38</v>
      </c>
      <c r="AE9" s="25">
        <v>409</v>
      </c>
      <c r="AF9" s="25">
        <v>51</v>
      </c>
      <c r="AG9" s="25">
        <v>63</v>
      </c>
      <c r="AH9" s="25">
        <v>41</v>
      </c>
      <c r="AI9" s="25">
        <v>10</v>
      </c>
      <c r="AJ9" s="25">
        <v>9</v>
      </c>
      <c r="AK9" s="25">
        <v>47</v>
      </c>
      <c r="AL9" s="25">
        <v>43</v>
      </c>
      <c r="AM9" s="25">
        <v>20</v>
      </c>
      <c r="AN9" s="25">
        <v>15</v>
      </c>
      <c r="AO9" s="25">
        <v>30</v>
      </c>
      <c r="AP9" s="25">
        <v>7</v>
      </c>
      <c r="AQ9" s="25">
        <v>36</v>
      </c>
      <c r="AR9" s="25">
        <v>2</v>
      </c>
      <c r="AS9" s="25">
        <v>35</v>
      </c>
      <c r="AT9" s="25">
        <v>1</v>
      </c>
      <c r="AU9" s="25">
        <v>31</v>
      </c>
      <c r="AV9" s="25">
        <v>128</v>
      </c>
      <c r="AW9" s="25">
        <v>18</v>
      </c>
      <c r="AX9" s="25">
        <v>73</v>
      </c>
      <c r="AY9" s="25">
        <v>12</v>
      </c>
      <c r="AZ9" s="25">
        <v>32</v>
      </c>
      <c r="BA9" s="25">
        <v>1</v>
      </c>
      <c r="BB9" s="26">
        <v>2</v>
      </c>
    </row>
    <row r="10" spans="1:54" ht="11.25" customHeight="1">
      <c r="A10" s="5" t="s">
        <v>55</v>
      </c>
      <c r="B10" s="19">
        <f t="shared" si="0"/>
        <v>1661</v>
      </c>
      <c r="C10" s="24">
        <v>8</v>
      </c>
      <c r="D10" s="25">
        <v>2</v>
      </c>
      <c r="E10" s="25">
        <v>18</v>
      </c>
      <c r="F10" s="25">
        <v>6</v>
      </c>
      <c r="G10" s="25">
        <v>14</v>
      </c>
      <c r="H10" s="25">
        <v>321</v>
      </c>
      <c r="I10" s="25">
        <v>4</v>
      </c>
      <c r="J10" s="25">
        <v>29</v>
      </c>
      <c r="K10" s="25">
        <v>59</v>
      </c>
      <c r="L10" s="25">
        <v>30</v>
      </c>
      <c r="M10" s="25">
        <v>33</v>
      </c>
      <c r="N10" s="25">
        <v>18</v>
      </c>
      <c r="O10" s="25">
        <v>8</v>
      </c>
      <c r="P10" s="25">
        <v>20</v>
      </c>
      <c r="Q10" s="25">
        <v>20</v>
      </c>
      <c r="R10" s="25">
        <v>8</v>
      </c>
      <c r="S10" s="25">
        <v>2</v>
      </c>
      <c r="T10" s="25">
        <v>5</v>
      </c>
      <c r="U10" s="25">
        <v>2</v>
      </c>
      <c r="V10" s="25">
        <v>16</v>
      </c>
      <c r="W10" s="25">
        <v>11</v>
      </c>
      <c r="X10" s="25">
        <v>8</v>
      </c>
      <c r="Y10" s="25">
        <v>3</v>
      </c>
      <c r="Z10" s="25">
        <v>0</v>
      </c>
      <c r="AA10" s="25">
        <v>2</v>
      </c>
      <c r="AB10" s="25">
        <v>11</v>
      </c>
      <c r="AC10" s="25">
        <v>8</v>
      </c>
      <c r="AD10" s="25">
        <v>2</v>
      </c>
      <c r="AE10" s="25">
        <v>651</v>
      </c>
      <c r="AF10" s="25">
        <v>20</v>
      </c>
      <c r="AG10" s="25">
        <v>27</v>
      </c>
      <c r="AH10" s="25">
        <v>11</v>
      </c>
      <c r="AI10" s="25">
        <v>4</v>
      </c>
      <c r="AJ10" s="25">
        <v>4</v>
      </c>
      <c r="AK10" s="25">
        <v>6</v>
      </c>
      <c r="AL10" s="25">
        <v>4</v>
      </c>
      <c r="AM10" s="25">
        <v>3</v>
      </c>
      <c r="AN10" s="25">
        <v>28</v>
      </c>
      <c r="AO10" s="25">
        <v>11</v>
      </c>
      <c r="AP10" s="25">
        <v>19</v>
      </c>
      <c r="AQ10" s="25">
        <v>10</v>
      </c>
      <c r="AR10" s="25">
        <v>3</v>
      </c>
      <c r="AS10" s="25">
        <v>7</v>
      </c>
      <c r="AT10" s="25">
        <v>2</v>
      </c>
      <c r="AU10" s="25">
        <v>68</v>
      </c>
      <c r="AV10" s="25">
        <v>53</v>
      </c>
      <c r="AW10" s="25">
        <v>35</v>
      </c>
      <c r="AX10" s="25">
        <v>2</v>
      </c>
      <c r="AY10" s="25">
        <v>6</v>
      </c>
      <c r="AZ10" s="25">
        <v>14</v>
      </c>
      <c r="BA10" s="25">
        <v>5</v>
      </c>
      <c r="BB10" s="26">
        <v>0</v>
      </c>
    </row>
    <row r="11" spans="1:54" ht="11.25" customHeight="1">
      <c r="A11" s="5" t="s">
        <v>43</v>
      </c>
      <c r="B11" s="19">
        <f t="shared" si="0"/>
        <v>2747</v>
      </c>
      <c r="C11" s="24">
        <v>11</v>
      </c>
      <c r="D11" s="25">
        <v>7</v>
      </c>
      <c r="E11" s="25">
        <v>55</v>
      </c>
      <c r="F11" s="25">
        <v>20</v>
      </c>
      <c r="G11" s="25">
        <v>37</v>
      </c>
      <c r="H11" s="25">
        <v>5</v>
      </c>
      <c r="I11" s="25">
        <v>830</v>
      </c>
      <c r="J11" s="25">
        <v>38</v>
      </c>
      <c r="K11" s="25">
        <v>142</v>
      </c>
      <c r="L11" s="25">
        <v>12</v>
      </c>
      <c r="M11" s="25">
        <v>102</v>
      </c>
      <c r="N11" s="25">
        <v>45</v>
      </c>
      <c r="O11" s="25">
        <v>10</v>
      </c>
      <c r="P11" s="25">
        <v>12</v>
      </c>
      <c r="Q11" s="25">
        <v>56</v>
      </c>
      <c r="R11" s="25">
        <v>177</v>
      </c>
      <c r="S11" s="25">
        <v>22</v>
      </c>
      <c r="T11" s="25">
        <v>18</v>
      </c>
      <c r="U11" s="25">
        <v>20</v>
      </c>
      <c r="V11" s="25">
        <v>32</v>
      </c>
      <c r="W11" s="25">
        <v>7</v>
      </c>
      <c r="X11" s="25">
        <v>13</v>
      </c>
      <c r="Y11" s="25">
        <v>22</v>
      </c>
      <c r="Z11" s="25">
        <v>5</v>
      </c>
      <c r="AA11" s="25">
        <v>37</v>
      </c>
      <c r="AB11" s="25">
        <v>8</v>
      </c>
      <c r="AC11" s="25">
        <v>15</v>
      </c>
      <c r="AD11" s="25">
        <v>5</v>
      </c>
      <c r="AE11" s="25">
        <v>240</v>
      </c>
      <c r="AF11" s="25">
        <v>60</v>
      </c>
      <c r="AG11" s="25">
        <v>33</v>
      </c>
      <c r="AH11" s="25">
        <v>23</v>
      </c>
      <c r="AI11" s="25">
        <v>8</v>
      </c>
      <c r="AJ11" s="25">
        <v>2</v>
      </c>
      <c r="AK11" s="25">
        <v>161</v>
      </c>
      <c r="AL11" s="25">
        <v>11</v>
      </c>
      <c r="AM11" s="25">
        <v>7</v>
      </c>
      <c r="AN11" s="25">
        <v>18</v>
      </c>
      <c r="AO11" s="25">
        <v>39</v>
      </c>
      <c r="AP11" s="25">
        <v>5</v>
      </c>
      <c r="AQ11" s="25">
        <v>164</v>
      </c>
      <c r="AR11" s="25">
        <v>1</v>
      </c>
      <c r="AS11" s="25">
        <v>6</v>
      </c>
      <c r="AT11" s="25">
        <v>0</v>
      </c>
      <c r="AU11" s="25">
        <v>45</v>
      </c>
      <c r="AV11" s="25">
        <v>91</v>
      </c>
      <c r="AW11" s="25">
        <v>23</v>
      </c>
      <c r="AX11" s="25">
        <v>23</v>
      </c>
      <c r="AY11" s="25">
        <v>2</v>
      </c>
      <c r="AZ11" s="25">
        <v>19</v>
      </c>
      <c r="BA11" s="25">
        <v>3</v>
      </c>
      <c r="BB11" s="26">
        <v>0</v>
      </c>
    </row>
    <row r="12" spans="1:54" ht="11.25" customHeight="1">
      <c r="A12" s="5" t="s">
        <v>56</v>
      </c>
      <c r="B12" s="19">
        <f t="shared" si="0"/>
        <v>16063</v>
      </c>
      <c r="C12" s="24">
        <v>42</v>
      </c>
      <c r="D12" s="25">
        <v>45</v>
      </c>
      <c r="E12" s="25">
        <v>380</v>
      </c>
      <c r="F12" s="25">
        <v>130</v>
      </c>
      <c r="G12" s="25">
        <v>77</v>
      </c>
      <c r="H12" s="25">
        <v>9</v>
      </c>
      <c r="I12" s="25">
        <v>30</v>
      </c>
      <c r="J12" s="25">
        <v>9859</v>
      </c>
      <c r="K12" s="25">
        <v>1445</v>
      </c>
      <c r="L12" s="25">
        <v>44</v>
      </c>
      <c r="M12" s="25">
        <v>8</v>
      </c>
      <c r="N12" s="25">
        <v>84</v>
      </c>
      <c r="O12" s="25">
        <v>51</v>
      </c>
      <c r="P12" s="25">
        <v>80</v>
      </c>
      <c r="Q12" s="25">
        <v>26</v>
      </c>
      <c r="R12" s="25">
        <v>46</v>
      </c>
      <c r="S12" s="25">
        <v>89</v>
      </c>
      <c r="T12" s="25">
        <v>11</v>
      </c>
      <c r="U12" s="25">
        <v>150</v>
      </c>
      <c r="V12" s="25">
        <v>106</v>
      </c>
      <c r="W12" s="25">
        <v>32</v>
      </c>
      <c r="X12" s="25">
        <v>44</v>
      </c>
      <c r="Y12" s="25">
        <v>31</v>
      </c>
      <c r="Z12" s="25">
        <v>30</v>
      </c>
      <c r="AA12" s="25">
        <v>29</v>
      </c>
      <c r="AB12" s="25">
        <v>20</v>
      </c>
      <c r="AC12" s="25">
        <v>96</v>
      </c>
      <c r="AD12" s="25">
        <v>10</v>
      </c>
      <c r="AE12" s="25">
        <v>821</v>
      </c>
      <c r="AF12" s="25">
        <v>227</v>
      </c>
      <c r="AG12" s="25">
        <v>270</v>
      </c>
      <c r="AH12" s="25">
        <v>64</v>
      </c>
      <c r="AI12" s="25">
        <v>17</v>
      </c>
      <c r="AJ12" s="25">
        <v>7</v>
      </c>
      <c r="AK12" s="25">
        <v>268</v>
      </c>
      <c r="AL12" s="25">
        <v>51</v>
      </c>
      <c r="AM12" s="25">
        <v>49</v>
      </c>
      <c r="AN12" s="25">
        <v>31</v>
      </c>
      <c r="AO12" s="25">
        <v>215</v>
      </c>
      <c r="AP12" s="25">
        <v>11</v>
      </c>
      <c r="AQ12" s="25">
        <v>110</v>
      </c>
      <c r="AR12" s="25">
        <v>16</v>
      </c>
      <c r="AS12" s="25">
        <v>136</v>
      </c>
      <c r="AT12" s="25">
        <v>8</v>
      </c>
      <c r="AU12" s="25">
        <v>36</v>
      </c>
      <c r="AV12" s="25">
        <v>507</v>
      </c>
      <c r="AW12" s="25">
        <v>28</v>
      </c>
      <c r="AX12" s="25">
        <v>67</v>
      </c>
      <c r="AY12" s="25">
        <v>10</v>
      </c>
      <c r="AZ12" s="25">
        <v>82</v>
      </c>
      <c r="BA12" s="25">
        <v>4</v>
      </c>
      <c r="BB12" s="26">
        <v>24</v>
      </c>
    </row>
    <row r="13" spans="1:54" ht="11.25" customHeight="1">
      <c r="A13" s="5" t="s">
        <v>36</v>
      </c>
      <c r="B13" s="19">
        <f t="shared" si="0"/>
        <v>88009</v>
      </c>
      <c r="C13" s="24">
        <v>184</v>
      </c>
      <c r="D13" s="25">
        <v>112</v>
      </c>
      <c r="E13" s="25">
        <v>992</v>
      </c>
      <c r="F13" s="25">
        <v>538</v>
      </c>
      <c r="G13" s="25">
        <v>239</v>
      </c>
      <c r="H13" s="25">
        <v>16</v>
      </c>
      <c r="I13" s="25">
        <v>114</v>
      </c>
      <c r="J13" s="25">
        <v>1373</v>
      </c>
      <c r="K13" s="25">
        <v>65230</v>
      </c>
      <c r="L13" s="25">
        <v>145</v>
      </c>
      <c r="M13" s="25">
        <v>39</v>
      </c>
      <c r="N13" s="25">
        <v>293</v>
      </c>
      <c r="O13" s="25">
        <v>162</v>
      </c>
      <c r="P13" s="25">
        <v>402</v>
      </c>
      <c r="Q13" s="25">
        <v>117</v>
      </c>
      <c r="R13" s="25">
        <v>137</v>
      </c>
      <c r="S13" s="25">
        <v>264</v>
      </c>
      <c r="T13" s="25">
        <v>60</v>
      </c>
      <c r="U13" s="25">
        <v>2863</v>
      </c>
      <c r="V13" s="25">
        <v>293</v>
      </c>
      <c r="W13" s="25">
        <v>100</v>
      </c>
      <c r="X13" s="25">
        <v>201</v>
      </c>
      <c r="Y13" s="25">
        <v>124</v>
      </c>
      <c r="Z13" s="25">
        <v>206</v>
      </c>
      <c r="AA13" s="25">
        <v>117</v>
      </c>
      <c r="AB13" s="25">
        <v>138</v>
      </c>
      <c r="AC13" s="25">
        <v>1033</v>
      </c>
      <c r="AD13" s="25">
        <v>69</v>
      </c>
      <c r="AE13" s="25">
        <v>3067</v>
      </c>
      <c r="AF13" s="25">
        <v>676</v>
      </c>
      <c r="AG13" s="25">
        <v>738</v>
      </c>
      <c r="AH13" s="25">
        <v>283</v>
      </c>
      <c r="AI13" s="25">
        <v>72</v>
      </c>
      <c r="AJ13" s="25">
        <v>31</v>
      </c>
      <c r="AK13" s="25">
        <v>363</v>
      </c>
      <c r="AL13" s="25">
        <v>130</v>
      </c>
      <c r="AM13" s="25">
        <v>212</v>
      </c>
      <c r="AN13" s="25">
        <v>72</v>
      </c>
      <c r="AO13" s="25">
        <v>307</v>
      </c>
      <c r="AP13" s="25">
        <v>25</v>
      </c>
      <c r="AQ13" s="25">
        <v>471</v>
      </c>
      <c r="AR13" s="25">
        <v>43</v>
      </c>
      <c r="AS13" s="25">
        <v>2722</v>
      </c>
      <c r="AT13" s="25">
        <v>76</v>
      </c>
      <c r="AU13" s="25">
        <v>186</v>
      </c>
      <c r="AV13" s="25">
        <v>1647</v>
      </c>
      <c r="AW13" s="25">
        <v>78</v>
      </c>
      <c r="AX13" s="25">
        <v>377</v>
      </c>
      <c r="AY13" s="25">
        <v>12</v>
      </c>
      <c r="AZ13" s="25">
        <v>646</v>
      </c>
      <c r="BA13" s="25">
        <v>34</v>
      </c>
      <c r="BB13" s="26">
        <v>180</v>
      </c>
    </row>
    <row r="14" spans="1:54" ht="12">
      <c r="A14" s="5" t="s">
        <v>23</v>
      </c>
      <c r="B14" s="19">
        <f t="shared" si="0"/>
        <v>2963</v>
      </c>
      <c r="C14" s="24">
        <v>170</v>
      </c>
      <c r="D14" s="25">
        <v>11</v>
      </c>
      <c r="E14" s="25">
        <v>58</v>
      </c>
      <c r="F14" s="25">
        <v>22</v>
      </c>
      <c r="G14" s="25">
        <v>30</v>
      </c>
      <c r="H14" s="25">
        <v>6</v>
      </c>
      <c r="I14" s="25">
        <v>13</v>
      </c>
      <c r="J14" s="25">
        <v>42</v>
      </c>
      <c r="K14" s="25">
        <v>145</v>
      </c>
      <c r="L14" s="25">
        <v>968</v>
      </c>
      <c r="M14" s="25">
        <v>4</v>
      </c>
      <c r="N14" s="25">
        <v>14</v>
      </c>
      <c r="O14" s="25">
        <v>46</v>
      </c>
      <c r="P14" s="25">
        <v>15</v>
      </c>
      <c r="Q14" s="25">
        <v>3</v>
      </c>
      <c r="R14" s="25">
        <v>6</v>
      </c>
      <c r="S14" s="25">
        <v>13</v>
      </c>
      <c r="T14" s="25">
        <v>5</v>
      </c>
      <c r="U14" s="25">
        <v>15</v>
      </c>
      <c r="V14" s="25">
        <v>13</v>
      </c>
      <c r="W14" s="25">
        <v>16</v>
      </c>
      <c r="X14" s="25">
        <v>45</v>
      </c>
      <c r="Y14" s="25">
        <v>8</v>
      </c>
      <c r="Z14" s="25">
        <v>15</v>
      </c>
      <c r="AA14" s="25">
        <v>6</v>
      </c>
      <c r="AB14" s="25">
        <v>30</v>
      </c>
      <c r="AC14" s="25">
        <v>41</v>
      </c>
      <c r="AD14" s="25">
        <v>5</v>
      </c>
      <c r="AE14" s="25">
        <v>337</v>
      </c>
      <c r="AF14" s="25">
        <v>28</v>
      </c>
      <c r="AG14" s="25">
        <v>68</v>
      </c>
      <c r="AH14" s="25">
        <v>48</v>
      </c>
      <c r="AI14" s="25">
        <v>24</v>
      </c>
      <c r="AJ14" s="25">
        <v>52</v>
      </c>
      <c r="AK14" s="25">
        <v>25</v>
      </c>
      <c r="AL14" s="25">
        <v>6</v>
      </c>
      <c r="AM14" s="25">
        <v>127</v>
      </c>
      <c r="AN14" s="25">
        <v>14</v>
      </c>
      <c r="AO14" s="25">
        <v>11</v>
      </c>
      <c r="AP14" s="25">
        <v>28</v>
      </c>
      <c r="AQ14" s="25">
        <v>12</v>
      </c>
      <c r="AR14" s="25">
        <v>49</v>
      </c>
      <c r="AS14" s="25">
        <v>26</v>
      </c>
      <c r="AT14" s="25">
        <v>8</v>
      </c>
      <c r="AU14" s="25">
        <v>26</v>
      </c>
      <c r="AV14" s="25">
        <v>67</v>
      </c>
      <c r="AW14" s="25">
        <v>64</v>
      </c>
      <c r="AX14" s="25">
        <v>115</v>
      </c>
      <c r="AY14" s="25">
        <v>6</v>
      </c>
      <c r="AZ14" s="25">
        <v>54</v>
      </c>
      <c r="BA14" s="25">
        <v>1</v>
      </c>
      <c r="BB14" s="26">
        <v>2</v>
      </c>
    </row>
    <row r="15" spans="1:54" ht="12">
      <c r="A15" s="5" t="s">
        <v>44</v>
      </c>
      <c r="B15" s="19">
        <f t="shared" si="0"/>
        <v>1588</v>
      </c>
      <c r="C15" s="24">
        <v>8</v>
      </c>
      <c r="D15" s="25">
        <v>11</v>
      </c>
      <c r="E15" s="25">
        <v>48</v>
      </c>
      <c r="F15" s="25">
        <v>14</v>
      </c>
      <c r="G15" s="25">
        <v>27</v>
      </c>
      <c r="H15" s="25">
        <v>6</v>
      </c>
      <c r="I15" s="25">
        <v>100</v>
      </c>
      <c r="J15" s="25">
        <v>33</v>
      </c>
      <c r="K15" s="25">
        <v>75</v>
      </c>
      <c r="L15" s="25">
        <v>6</v>
      </c>
      <c r="M15" s="25">
        <v>394</v>
      </c>
      <c r="N15" s="25">
        <v>14</v>
      </c>
      <c r="O15" s="25">
        <v>3</v>
      </c>
      <c r="P15" s="25">
        <v>16</v>
      </c>
      <c r="Q15" s="25">
        <v>26</v>
      </c>
      <c r="R15" s="25">
        <v>10</v>
      </c>
      <c r="S15" s="25">
        <v>6</v>
      </c>
      <c r="T15" s="25">
        <v>7</v>
      </c>
      <c r="U15" s="25">
        <v>14</v>
      </c>
      <c r="V15" s="25">
        <v>12</v>
      </c>
      <c r="W15" s="25">
        <v>19</v>
      </c>
      <c r="X15" s="25">
        <v>8</v>
      </c>
      <c r="Y15" s="25">
        <v>46</v>
      </c>
      <c r="Z15" s="25">
        <v>21</v>
      </c>
      <c r="AA15" s="25">
        <v>29</v>
      </c>
      <c r="AB15" s="25">
        <v>12</v>
      </c>
      <c r="AC15" s="25">
        <v>8</v>
      </c>
      <c r="AD15" s="25">
        <v>2</v>
      </c>
      <c r="AE15" s="25">
        <v>258</v>
      </c>
      <c r="AF15" s="25">
        <v>23</v>
      </c>
      <c r="AG15" s="25">
        <v>108</v>
      </c>
      <c r="AH15" s="25">
        <v>5</v>
      </c>
      <c r="AI15" s="25">
        <v>2</v>
      </c>
      <c r="AJ15" s="25">
        <v>2</v>
      </c>
      <c r="AK15" s="25">
        <v>8</v>
      </c>
      <c r="AL15" s="25">
        <v>3</v>
      </c>
      <c r="AM15" s="25">
        <v>6</v>
      </c>
      <c r="AN15" s="25">
        <v>32</v>
      </c>
      <c r="AO15" s="25">
        <v>9</v>
      </c>
      <c r="AP15" s="25">
        <v>3</v>
      </c>
      <c r="AQ15" s="25">
        <v>21</v>
      </c>
      <c r="AR15" s="25">
        <v>5</v>
      </c>
      <c r="AS15" s="25">
        <v>18</v>
      </c>
      <c r="AT15" s="25">
        <v>1</v>
      </c>
      <c r="AU15" s="25">
        <v>41</v>
      </c>
      <c r="AV15" s="25">
        <v>26</v>
      </c>
      <c r="AW15" s="25">
        <v>3</v>
      </c>
      <c r="AX15" s="25">
        <v>10</v>
      </c>
      <c r="AY15" s="25">
        <v>4</v>
      </c>
      <c r="AZ15" s="25">
        <v>23</v>
      </c>
      <c r="BA15" s="25">
        <v>0</v>
      </c>
      <c r="BB15" s="26">
        <v>2</v>
      </c>
    </row>
    <row r="16" spans="1:54" ht="12">
      <c r="A16" s="5" t="s">
        <v>12</v>
      </c>
      <c r="B16" s="19">
        <f t="shared" si="0"/>
        <v>3661</v>
      </c>
      <c r="C16" s="24">
        <v>19</v>
      </c>
      <c r="D16" s="25">
        <v>8</v>
      </c>
      <c r="E16" s="25">
        <v>90</v>
      </c>
      <c r="F16" s="25">
        <v>52</v>
      </c>
      <c r="G16" s="25">
        <v>26</v>
      </c>
      <c r="H16" s="25">
        <v>6</v>
      </c>
      <c r="I16" s="25">
        <v>37</v>
      </c>
      <c r="J16" s="25">
        <v>85</v>
      </c>
      <c r="K16" s="25">
        <v>253</v>
      </c>
      <c r="L16" s="25">
        <v>7</v>
      </c>
      <c r="M16" s="25">
        <v>8</v>
      </c>
      <c r="N16" s="25">
        <v>1162</v>
      </c>
      <c r="O16" s="25">
        <v>14</v>
      </c>
      <c r="P16" s="25">
        <v>24</v>
      </c>
      <c r="Q16" s="25">
        <v>20</v>
      </c>
      <c r="R16" s="25">
        <v>66</v>
      </c>
      <c r="S16" s="25">
        <v>26</v>
      </c>
      <c r="T16" s="25">
        <v>5</v>
      </c>
      <c r="U16" s="25">
        <v>40</v>
      </c>
      <c r="V16" s="25">
        <v>74</v>
      </c>
      <c r="W16" s="25">
        <v>12</v>
      </c>
      <c r="X16" s="25">
        <v>17</v>
      </c>
      <c r="Y16" s="25">
        <v>28</v>
      </c>
      <c r="Z16" s="25">
        <v>2</v>
      </c>
      <c r="AA16" s="25">
        <v>30</v>
      </c>
      <c r="AB16" s="25">
        <v>6</v>
      </c>
      <c r="AC16" s="25">
        <v>18</v>
      </c>
      <c r="AD16" s="25">
        <v>3</v>
      </c>
      <c r="AE16" s="25">
        <v>309</v>
      </c>
      <c r="AF16" s="25">
        <v>464</v>
      </c>
      <c r="AG16" s="25">
        <v>92</v>
      </c>
      <c r="AH16" s="25">
        <v>26</v>
      </c>
      <c r="AI16" s="25">
        <v>4</v>
      </c>
      <c r="AJ16" s="25">
        <v>1</v>
      </c>
      <c r="AK16" s="25">
        <v>36</v>
      </c>
      <c r="AL16" s="25">
        <v>15</v>
      </c>
      <c r="AM16" s="25">
        <v>14</v>
      </c>
      <c r="AN16" s="25">
        <v>11</v>
      </c>
      <c r="AO16" s="25">
        <v>64</v>
      </c>
      <c r="AP16" s="25">
        <v>3</v>
      </c>
      <c r="AQ16" s="25">
        <v>210</v>
      </c>
      <c r="AR16" s="25">
        <v>3</v>
      </c>
      <c r="AS16" s="25">
        <v>29</v>
      </c>
      <c r="AT16" s="25">
        <v>2</v>
      </c>
      <c r="AU16" s="25">
        <v>28</v>
      </c>
      <c r="AV16" s="25">
        <v>100</v>
      </c>
      <c r="AW16" s="25">
        <v>4</v>
      </c>
      <c r="AX16" s="25">
        <v>59</v>
      </c>
      <c r="AY16" s="25">
        <v>2</v>
      </c>
      <c r="AZ16" s="25">
        <v>21</v>
      </c>
      <c r="BA16" s="25">
        <v>20</v>
      </c>
      <c r="BB16" s="26">
        <v>6</v>
      </c>
    </row>
    <row r="17" spans="1:54" ht="12">
      <c r="A17" s="5" t="s">
        <v>0</v>
      </c>
      <c r="B17" s="19">
        <f t="shared" si="0"/>
        <v>3883</v>
      </c>
      <c r="C17" s="24">
        <v>41</v>
      </c>
      <c r="D17" s="25">
        <v>9</v>
      </c>
      <c r="E17" s="25">
        <v>59</v>
      </c>
      <c r="F17" s="25">
        <v>7</v>
      </c>
      <c r="G17" s="25">
        <v>94</v>
      </c>
      <c r="H17" s="25">
        <v>1</v>
      </c>
      <c r="I17" s="25">
        <v>4</v>
      </c>
      <c r="J17" s="25">
        <v>33</v>
      </c>
      <c r="K17" s="25">
        <v>164</v>
      </c>
      <c r="L17" s="25">
        <v>32</v>
      </c>
      <c r="M17" s="25">
        <v>5</v>
      </c>
      <c r="N17" s="25">
        <v>25</v>
      </c>
      <c r="O17" s="25">
        <v>2140</v>
      </c>
      <c r="P17" s="25">
        <v>9</v>
      </c>
      <c r="Q17" s="25">
        <v>9</v>
      </c>
      <c r="R17" s="25">
        <v>8</v>
      </c>
      <c r="S17" s="25">
        <v>36</v>
      </c>
      <c r="T17" s="25">
        <v>8</v>
      </c>
      <c r="U17" s="25">
        <v>11</v>
      </c>
      <c r="V17" s="25">
        <v>8</v>
      </c>
      <c r="W17" s="25">
        <v>15</v>
      </c>
      <c r="X17" s="25">
        <v>50</v>
      </c>
      <c r="Y17" s="25">
        <v>3</v>
      </c>
      <c r="Z17" s="25">
        <v>9</v>
      </c>
      <c r="AA17" s="25">
        <v>3</v>
      </c>
      <c r="AB17" s="25">
        <v>20</v>
      </c>
      <c r="AC17" s="25">
        <v>15</v>
      </c>
      <c r="AD17" s="25">
        <v>5</v>
      </c>
      <c r="AE17" s="25">
        <v>270</v>
      </c>
      <c r="AF17" s="25">
        <v>17</v>
      </c>
      <c r="AG17" s="25">
        <v>48</v>
      </c>
      <c r="AH17" s="25">
        <v>51</v>
      </c>
      <c r="AI17" s="25">
        <v>4</v>
      </c>
      <c r="AJ17" s="25">
        <v>26</v>
      </c>
      <c r="AK17" s="25">
        <v>32</v>
      </c>
      <c r="AL17" s="25">
        <v>19</v>
      </c>
      <c r="AM17" s="25">
        <v>31</v>
      </c>
      <c r="AN17" s="25">
        <v>7</v>
      </c>
      <c r="AO17" s="25">
        <v>29</v>
      </c>
      <c r="AP17" s="25">
        <v>2</v>
      </c>
      <c r="AQ17" s="25">
        <v>17</v>
      </c>
      <c r="AR17" s="25">
        <v>4</v>
      </c>
      <c r="AS17" s="25">
        <v>35</v>
      </c>
      <c r="AT17" s="25">
        <v>2</v>
      </c>
      <c r="AU17" s="25">
        <v>19</v>
      </c>
      <c r="AV17" s="25">
        <v>72</v>
      </c>
      <c r="AW17" s="25">
        <v>30</v>
      </c>
      <c r="AX17" s="25">
        <v>282</v>
      </c>
      <c r="AY17" s="25">
        <v>16</v>
      </c>
      <c r="AZ17" s="25">
        <v>47</v>
      </c>
      <c r="BA17" s="25">
        <v>0</v>
      </c>
      <c r="BB17" s="26">
        <v>0</v>
      </c>
    </row>
    <row r="18" spans="1:54" ht="12.75" customHeight="1">
      <c r="A18" s="5" t="s">
        <v>41</v>
      </c>
      <c r="B18" s="19">
        <f t="shared" si="0"/>
        <v>8437</v>
      </c>
      <c r="C18" s="24">
        <v>34</v>
      </c>
      <c r="D18" s="25">
        <v>73</v>
      </c>
      <c r="E18" s="25">
        <v>245</v>
      </c>
      <c r="F18" s="25">
        <v>98</v>
      </c>
      <c r="G18" s="25">
        <v>22</v>
      </c>
      <c r="H18" s="25">
        <v>4</v>
      </c>
      <c r="I18" s="25">
        <v>16</v>
      </c>
      <c r="J18" s="25">
        <v>149</v>
      </c>
      <c r="K18" s="25">
        <v>515</v>
      </c>
      <c r="L18" s="25">
        <v>21</v>
      </c>
      <c r="M18" s="25">
        <v>8</v>
      </c>
      <c r="N18" s="25">
        <v>48</v>
      </c>
      <c r="O18" s="25">
        <v>19</v>
      </c>
      <c r="P18" s="25">
        <v>3792</v>
      </c>
      <c r="Q18" s="25">
        <v>29</v>
      </c>
      <c r="R18" s="25">
        <v>24</v>
      </c>
      <c r="S18" s="25">
        <v>28</v>
      </c>
      <c r="T18" s="25">
        <v>54</v>
      </c>
      <c r="U18" s="25">
        <v>69</v>
      </c>
      <c r="V18" s="25">
        <v>31</v>
      </c>
      <c r="W18" s="25">
        <v>29</v>
      </c>
      <c r="X18" s="25">
        <v>28</v>
      </c>
      <c r="Y18" s="25">
        <v>22</v>
      </c>
      <c r="Z18" s="25">
        <v>61</v>
      </c>
      <c r="AA18" s="25">
        <v>25</v>
      </c>
      <c r="AB18" s="25">
        <v>23</v>
      </c>
      <c r="AC18" s="25">
        <v>119</v>
      </c>
      <c r="AD18" s="25">
        <v>11</v>
      </c>
      <c r="AE18" s="25">
        <v>482</v>
      </c>
      <c r="AF18" s="25">
        <v>71</v>
      </c>
      <c r="AG18" s="25">
        <v>215</v>
      </c>
      <c r="AH18" s="25">
        <v>58</v>
      </c>
      <c r="AI18" s="25">
        <v>9</v>
      </c>
      <c r="AJ18" s="25">
        <v>7</v>
      </c>
      <c r="AK18" s="25">
        <v>39</v>
      </c>
      <c r="AL18" s="25">
        <v>21</v>
      </c>
      <c r="AM18" s="25">
        <v>23</v>
      </c>
      <c r="AN18" s="25">
        <v>14</v>
      </c>
      <c r="AO18" s="25">
        <v>33</v>
      </c>
      <c r="AP18" s="25">
        <v>8</v>
      </c>
      <c r="AQ18" s="25">
        <v>59</v>
      </c>
      <c r="AR18" s="25">
        <v>5</v>
      </c>
      <c r="AS18" s="25">
        <v>374</v>
      </c>
      <c r="AT18" s="25">
        <v>147</v>
      </c>
      <c r="AU18" s="25">
        <v>46</v>
      </c>
      <c r="AV18" s="25">
        <v>938</v>
      </c>
      <c r="AW18" s="25">
        <v>16</v>
      </c>
      <c r="AX18" s="25">
        <v>42</v>
      </c>
      <c r="AY18" s="25">
        <v>8</v>
      </c>
      <c r="AZ18" s="25">
        <v>211</v>
      </c>
      <c r="BA18" s="25">
        <v>3</v>
      </c>
      <c r="BB18" s="26">
        <v>11</v>
      </c>
    </row>
    <row r="19" spans="1:54" ht="12.75" customHeight="1">
      <c r="A19" s="5" t="s">
        <v>32</v>
      </c>
      <c r="B19" s="19">
        <f t="shared" si="0"/>
        <v>3628</v>
      </c>
      <c r="C19" s="24">
        <v>32</v>
      </c>
      <c r="D19" s="25">
        <v>60</v>
      </c>
      <c r="E19" s="25">
        <v>140</v>
      </c>
      <c r="F19" s="25">
        <v>45</v>
      </c>
      <c r="G19" s="25">
        <v>27</v>
      </c>
      <c r="H19" s="25">
        <v>9</v>
      </c>
      <c r="I19" s="25">
        <v>28</v>
      </c>
      <c r="J19" s="25">
        <v>75</v>
      </c>
      <c r="K19" s="25">
        <v>137</v>
      </c>
      <c r="L19" s="25">
        <v>27</v>
      </c>
      <c r="M19" s="25">
        <v>14</v>
      </c>
      <c r="N19" s="25">
        <v>29</v>
      </c>
      <c r="O19" s="25">
        <v>21</v>
      </c>
      <c r="P19" s="25">
        <v>41</v>
      </c>
      <c r="Q19" s="25">
        <v>946</v>
      </c>
      <c r="R19" s="25">
        <v>68</v>
      </c>
      <c r="S19" s="25">
        <v>16</v>
      </c>
      <c r="T19" s="25">
        <v>86</v>
      </c>
      <c r="U19" s="25">
        <v>34</v>
      </c>
      <c r="V19" s="25">
        <v>33</v>
      </c>
      <c r="W19" s="25">
        <v>40</v>
      </c>
      <c r="X19" s="25">
        <v>20</v>
      </c>
      <c r="Y19" s="25">
        <v>39</v>
      </c>
      <c r="Z19" s="25">
        <v>7</v>
      </c>
      <c r="AA19" s="25">
        <v>51</v>
      </c>
      <c r="AB19" s="25">
        <v>7</v>
      </c>
      <c r="AC19" s="25">
        <v>31</v>
      </c>
      <c r="AD19" s="25">
        <v>5</v>
      </c>
      <c r="AE19" s="25">
        <v>524</v>
      </c>
      <c r="AF19" s="25">
        <v>77</v>
      </c>
      <c r="AG19" s="25">
        <v>207</v>
      </c>
      <c r="AH19" s="25">
        <v>27</v>
      </c>
      <c r="AI19" s="25">
        <v>14</v>
      </c>
      <c r="AJ19" s="25">
        <v>3</v>
      </c>
      <c r="AK19" s="25">
        <v>41</v>
      </c>
      <c r="AL19" s="25">
        <v>10</v>
      </c>
      <c r="AM19" s="25">
        <v>26</v>
      </c>
      <c r="AN19" s="25">
        <v>5</v>
      </c>
      <c r="AO19" s="25">
        <v>20</v>
      </c>
      <c r="AP19" s="25">
        <v>6</v>
      </c>
      <c r="AQ19" s="25">
        <v>58</v>
      </c>
      <c r="AR19" s="25">
        <v>11</v>
      </c>
      <c r="AS19" s="25">
        <v>35</v>
      </c>
      <c r="AT19" s="25">
        <v>10</v>
      </c>
      <c r="AU19" s="25">
        <v>207</v>
      </c>
      <c r="AV19" s="25">
        <v>196</v>
      </c>
      <c r="AW19" s="25">
        <v>8</v>
      </c>
      <c r="AX19" s="25">
        <v>22</v>
      </c>
      <c r="AY19" s="25">
        <v>4</v>
      </c>
      <c r="AZ19" s="25">
        <v>48</v>
      </c>
      <c r="BA19" s="25">
        <v>1</v>
      </c>
      <c r="BB19" s="26">
        <v>0</v>
      </c>
    </row>
    <row r="20" spans="1:54" ht="12">
      <c r="A20" s="5" t="s">
        <v>13</v>
      </c>
      <c r="B20" s="19">
        <f t="shared" si="0"/>
        <v>2578</v>
      </c>
      <c r="C20" s="24">
        <v>16</v>
      </c>
      <c r="D20" s="25">
        <v>25</v>
      </c>
      <c r="E20" s="25">
        <v>71</v>
      </c>
      <c r="F20" s="25">
        <v>183</v>
      </c>
      <c r="G20" s="25">
        <v>18</v>
      </c>
      <c r="H20" s="25">
        <v>0</v>
      </c>
      <c r="I20" s="25">
        <v>72</v>
      </c>
      <c r="J20" s="25">
        <v>83</v>
      </c>
      <c r="K20" s="25">
        <v>124</v>
      </c>
      <c r="L20" s="25">
        <v>6</v>
      </c>
      <c r="M20" s="25">
        <v>8</v>
      </c>
      <c r="N20" s="25">
        <v>43</v>
      </c>
      <c r="O20" s="25">
        <v>11</v>
      </c>
      <c r="P20" s="25">
        <v>20</v>
      </c>
      <c r="Q20" s="25">
        <v>78</v>
      </c>
      <c r="R20" s="25">
        <v>501</v>
      </c>
      <c r="S20" s="25">
        <v>8</v>
      </c>
      <c r="T20" s="25">
        <v>62</v>
      </c>
      <c r="U20" s="25">
        <v>25</v>
      </c>
      <c r="V20" s="25">
        <v>63</v>
      </c>
      <c r="W20" s="25">
        <v>10</v>
      </c>
      <c r="X20" s="25">
        <v>6</v>
      </c>
      <c r="Y20" s="25">
        <v>67</v>
      </c>
      <c r="Z20" s="25">
        <v>19</v>
      </c>
      <c r="AA20" s="25">
        <v>80</v>
      </c>
      <c r="AB20" s="25">
        <v>7</v>
      </c>
      <c r="AC20" s="25">
        <v>28</v>
      </c>
      <c r="AD20" s="25">
        <v>0</v>
      </c>
      <c r="AE20" s="25">
        <v>208</v>
      </c>
      <c r="AF20" s="25">
        <v>206</v>
      </c>
      <c r="AG20" s="25">
        <v>55</v>
      </c>
      <c r="AH20" s="25">
        <v>8</v>
      </c>
      <c r="AI20" s="25">
        <v>3</v>
      </c>
      <c r="AJ20" s="25">
        <v>1</v>
      </c>
      <c r="AK20" s="25">
        <v>33</v>
      </c>
      <c r="AL20" s="25">
        <v>4</v>
      </c>
      <c r="AM20" s="25">
        <v>9</v>
      </c>
      <c r="AN20" s="25">
        <v>5</v>
      </c>
      <c r="AO20" s="25">
        <v>14</v>
      </c>
      <c r="AP20" s="25">
        <v>0</v>
      </c>
      <c r="AQ20" s="25">
        <v>174</v>
      </c>
      <c r="AR20" s="25">
        <v>3</v>
      </c>
      <c r="AS20" s="25">
        <v>10</v>
      </c>
      <c r="AT20" s="25">
        <v>6</v>
      </c>
      <c r="AU20" s="25">
        <v>10</v>
      </c>
      <c r="AV20" s="25">
        <v>132</v>
      </c>
      <c r="AW20" s="25">
        <v>19</v>
      </c>
      <c r="AX20" s="25">
        <v>17</v>
      </c>
      <c r="AY20" s="25">
        <v>0</v>
      </c>
      <c r="AZ20" s="25">
        <v>25</v>
      </c>
      <c r="BA20" s="25">
        <v>1</v>
      </c>
      <c r="BB20" s="26">
        <v>1</v>
      </c>
    </row>
    <row r="21" spans="1:54" ht="11.25" customHeight="1">
      <c r="A21" s="5" t="s">
        <v>45</v>
      </c>
      <c r="B21" s="19">
        <f t="shared" si="0"/>
        <v>4550</v>
      </c>
      <c r="C21" s="24">
        <v>9</v>
      </c>
      <c r="D21" s="25">
        <v>11</v>
      </c>
      <c r="E21" s="25">
        <v>62</v>
      </c>
      <c r="F21" s="25">
        <v>21</v>
      </c>
      <c r="G21" s="25">
        <v>62</v>
      </c>
      <c r="H21" s="25">
        <v>2</v>
      </c>
      <c r="I21" s="25">
        <v>13</v>
      </c>
      <c r="J21" s="25">
        <v>54</v>
      </c>
      <c r="K21" s="25">
        <v>210</v>
      </c>
      <c r="L21" s="25">
        <v>15</v>
      </c>
      <c r="M21" s="25">
        <v>9</v>
      </c>
      <c r="N21" s="25">
        <v>33</v>
      </c>
      <c r="O21" s="25">
        <v>14</v>
      </c>
      <c r="P21" s="25">
        <v>29</v>
      </c>
      <c r="Q21" s="25">
        <v>19</v>
      </c>
      <c r="R21" s="25">
        <v>8</v>
      </c>
      <c r="S21" s="25">
        <v>2455</v>
      </c>
      <c r="T21" s="25">
        <v>5</v>
      </c>
      <c r="U21" s="25">
        <v>37</v>
      </c>
      <c r="V21" s="25">
        <v>21</v>
      </c>
      <c r="W21" s="25">
        <v>17</v>
      </c>
      <c r="X21" s="25">
        <v>16</v>
      </c>
      <c r="Y21" s="25">
        <v>13</v>
      </c>
      <c r="Z21" s="25">
        <v>8</v>
      </c>
      <c r="AA21" s="25">
        <v>4</v>
      </c>
      <c r="AB21" s="25">
        <v>32</v>
      </c>
      <c r="AC21" s="25">
        <v>10</v>
      </c>
      <c r="AD21" s="25">
        <v>102</v>
      </c>
      <c r="AE21" s="25">
        <v>337</v>
      </c>
      <c r="AF21" s="25">
        <v>48</v>
      </c>
      <c r="AG21" s="25">
        <v>66</v>
      </c>
      <c r="AH21" s="25">
        <v>14</v>
      </c>
      <c r="AI21" s="25">
        <v>84</v>
      </c>
      <c r="AJ21" s="25">
        <v>3</v>
      </c>
      <c r="AK21" s="25">
        <v>66</v>
      </c>
      <c r="AL21" s="25">
        <v>248</v>
      </c>
      <c r="AM21" s="25">
        <v>20</v>
      </c>
      <c r="AN21" s="25">
        <v>7</v>
      </c>
      <c r="AO21" s="25">
        <v>57</v>
      </c>
      <c r="AP21" s="25">
        <v>2</v>
      </c>
      <c r="AQ21" s="25">
        <v>34</v>
      </c>
      <c r="AR21" s="25">
        <v>1</v>
      </c>
      <c r="AS21" s="25">
        <v>38</v>
      </c>
      <c r="AT21" s="25">
        <v>5</v>
      </c>
      <c r="AU21" s="25">
        <v>17</v>
      </c>
      <c r="AV21" s="25">
        <v>101</v>
      </c>
      <c r="AW21" s="25">
        <v>4</v>
      </c>
      <c r="AX21" s="25">
        <v>57</v>
      </c>
      <c r="AY21" s="25">
        <v>4</v>
      </c>
      <c r="AZ21" s="25">
        <v>44</v>
      </c>
      <c r="BA21" s="25">
        <v>0</v>
      </c>
      <c r="BB21" s="26">
        <v>2</v>
      </c>
    </row>
    <row r="22" spans="1:54" ht="12">
      <c r="A22" s="5" t="s">
        <v>33</v>
      </c>
      <c r="B22" s="19">
        <f t="shared" si="0"/>
        <v>2784</v>
      </c>
      <c r="C22" s="24">
        <v>8</v>
      </c>
      <c r="D22" s="25">
        <v>166</v>
      </c>
      <c r="E22" s="25">
        <v>122</v>
      </c>
      <c r="F22" s="25">
        <v>45</v>
      </c>
      <c r="G22" s="25">
        <v>30</v>
      </c>
      <c r="H22" s="25">
        <v>1</v>
      </c>
      <c r="I22" s="25">
        <v>10</v>
      </c>
      <c r="J22" s="25">
        <v>35</v>
      </c>
      <c r="K22" s="25">
        <v>119</v>
      </c>
      <c r="L22" s="25">
        <v>12</v>
      </c>
      <c r="M22" s="25">
        <v>3</v>
      </c>
      <c r="N22" s="25">
        <v>9</v>
      </c>
      <c r="O22" s="25">
        <v>7</v>
      </c>
      <c r="P22" s="25">
        <v>67</v>
      </c>
      <c r="Q22" s="25">
        <v>86</v>
      </c>
      <c r="R22" s="25">
        <v>24</v>
      </c>
      <c r="S22" s="25">
        <v>10</v>
      </c>
      <c r="T22" s="25">
        <v>658</v>
      </c>
      <c r="U22" s="25">
        <v>25</v>
      </c>
      <c r="V22" s="25">
        <v>8</v>
      </c>
      <c r="W22" s="25">
        <v>37</v>
      </c>
      <c r="X22" s="25">
        <v>12</v>
      </c>
      <c r="Y22" s="25">
        <v>14</v>
      </c>
      <c r="Z22" s="25">
        <v>12</v>
      </c>
      <c r="AA22" s="25">
        <v>13</v>
      </c>
      <c r="AB22" s="25">
        <v>6</v>
      </c>
      <c r="AC22" s="25">
        <v>17</v>
      </c>
      <c r="AD22" s="25">
        <v>3</v>
      </c>
      <c r="AE22" s="25">
        <v>482</v>
      </c>
      <c r="AF22" s="25">
        <v>24</v>
      </c>
      <c r="AG22" s="25">
        <v>128</v>
      </c>
      <c r="AH22" s="25">
        <v>35</v>
      </c>
      <c r="AI22" s="25">
        <v>2</v>
      </c>
      <c r="AJ22" s="25">
        <v>2</v>
      </c>
      <c r="AK22" s="25">
        <v>13</v>
      </c>
      <c r="AL22" s="25">
        <v>5</v>
      </c>
      <c r="AM22" s="25">
        <v>12</v>
      </c>
      <c r="AN22" s="25">
        <v>6</v>
      </c>
      <c r="AO22" s="25">
        <v>7</v>
      </c>
      <c r="AP22" s="25">
        <v>10</v>
      </c>
      <c r="AQ22" s="25">
        <v>18</v>
      </c>
      <c r="AR22" s="25">
        <v>3</v>
      </c>
      <c r="AS22" s="25">
        <v>17</v>
      </c>
      <c r="AT22" s="25">
        <v>16</v>
      </c>
      <c r="AU22" s="25">
        <v>90</v>
      </c>
      <c r="AV22" s="25">
        <v>279</v>
      </c>
      <c r="AW22" s="25">
        <v>19</v>
      </c>
      <c r="AX22" s="25">
        <v>13</v>
      </c>
      <c r="AY22" s="25">
        <v>3</v>
      </c>
      <c r="AZ22" s="25">
        <v>41</v>
      </c>
      <c r="BA22" s="25">
        <v>0</v>
      </c>
      <c r="BB22" s="26">
        <v>0</v>
      </c>
    </row>
    <row r="23" spans="1:54" ht="12">
      <c r="A23" s="5" t="s">
        <v>37</v>
      </c>
      <c r="B23" s="19">
        <f t="shared" si="0"/>
        <v>13735</v>
      </c>
      <c r="C23" s="24">
        <v>50</v>
      </c>
      <c r="D23" s="25">
        <v>33</v>
      </c>
      <c r="E23" s="25">
        <v>221</v>
      </c>
      <c r="F23" s="25">
        <v>132</v>
      </c>
      <c r="G23" s="25">
        <v>33</v>
      </c>
      <c r="H23" s="25">
        <v>6</v>
      </c>
      <c r="I23" s="25">
        <v>15</v>
      </c>
      <c r="J23" s="25">
        <v>243</v>
      </c>
      <c r="K23" s="25">
        <v>3464</v>
      </c>
      <c r="L23" s="25">
        <v>27</v>
      </c>
      <c r="M23" s="25">
        <v>12</v>
      </c>
      <c r="N23" s="25">
        <v>45</v>
      </c>
      <c r="O23" s="25">
        <v>22</v>
      </c>
      <c r="P23" s="25">
        <v>100</v>
      </c>
      <c r="Q23" s="25">
        <v>8</v>
      </c>
      <c r="R23" s="25">
        <v>17</v>
      </c>
      <c r="S23" s="25">
        <v>42</v>
      </c>
      <c r="T23" s="25">
        <v>11</v>
      </c>
      <c r="U23" s="25">
        <v>6835</v>
      </c>
      <c r="V23" s="25">
        <v>43</v>
      </c>
      <c r="W23" s="25">
        <v>26</v>
      </c>
      <c r="X23" s="25">
        <v>43</v>
      </c>
      <c r="Y23" s="25">
        <v>27</v>
      </c>
      <c r="Z23" s="25">
        <v>53</v>
      </c>
      <c r="AA23" s="25">
        <v>29</v>
      </c>
      <c r="AB23" s="25">
        <v>17</v>
      </c>
      <c r="AC23" s="25">
        <v>195</v>
      </c>
      <c r="AD23" s="25">
        <v>14</v>
      </c>
      <c r="AE23" s="25">
        <v>406</v>
      </c>
      <c r="AF23" s="25">
        <v>169</v>
      </c>
      <c r="AG23" s="25">
        <v>167</v>
      </c>
      <c r="AH23" s="25">
        <v>61</v>
      </c>
      <c r="AI23" s="25">
        <v>30</v>
      </c>
      <c r="AJ23" s="25">
        <v>5</v>
      </c>
      <c r="AK23" s="25">
        <v>58</v>
      </c>
      <c r="AL23" s="25">
        <v>11</v>
      </c>
      <c r="AM23" s="25">
        <v>36</v>
      </c>
      <c r="AN23" s="25">
        <v>15</v>
      </c>
      <c r="AO23" s="25">
        <v>78</v>
      </c>
      <c r="AP23" s="25">
        <v>3</v>
      </c>
      <c r="AQ23" s="25">
        <v>47</v>
      </c>
      <c r="AR23" s="25">
        <v>9</v>
      </c>
      <c r="AS23" s="25">
        <v>267</v>
      </c>
      <c r="AT23" s="25">
        <v>18</v>
      </c>
      <c r="AU23" s="25">
        <v>32</v>
      </c>
      <c r="AV23" s="25">
        <v>298</v>
      </c>
      <c r="AW23" s="25">
        <v>19</v>
      </c>
      <c r="AX23" s="25">
        <v>49</v>
      </c>
      <c r="AY23" s="25">
        <v>8</v>
      </c>
      <c r="AZ23" s="25">
        <v>110</v>
      </c>
      <c r="BA23" s="25">
        <v>5</v>
      </c>
      <c r="BB23" s="26">
        <v>71</v>
      </c>
    </row>
    <row r="24" spans="1:54" ht="12">
      <c r="A24" s="5" t="s">
        <v>14</v>
      </c>
      <c r="B24" s="19">
        <f t="shared" si="0"/>
        <v>5939</v>
      </c>
      <c r="C24" s="24">
        <v>21</v>
      </c>
      <c r="D24" s="25">
        <v>16</v>
      </c>
      <c r="E24" s="25">
        <v>140</v>
      </c>
      <c r="F24" s="25">
        <v>245</v>
      </c>
      <c r="G24" s="25">
        <v>27</v>
      </c>
      <c r="H24" s="25">
        <v>6</v>
      </c>
      <c r="I24" s="25">
        <v>11</v>
      </c>
      <c r="J24" s="25">
        <v>159</v>
      </c>
      <c r="K24" s="25">
        <v>353</v>
      </c>
      <c r="L24" s="25">
        <v>24</v>
      </c>
      <c r="M24" s="25">
        <v>6</v>
      </c>
      <c r="N24" s="25">
        <v>82</v>
      </c>
      <c r="O24" s="25">
        <v>21</v>
      </c>
      <c r="P24" s="25">
        <v>44</v>
      </c>
      <c r="Q24" s="25">
        <v>39</v>
      </c>
      <c r="R24" s="25">
        <v>86</v>
      </c>
      <c r="S24" s="25">
        <v>14</v>
      </c>
      <c r="T24" s="25">
        <v>7</v>
      </c>
      <c r="U24" s="25">
        <v>36</v>
      </c>
      <c r="V24" s="25">
        <v>2533</v>
      </c>
      <c r="W24" s="25">
        <v>15</v>
      </c>
      <c r="X24" s="25">
        <v>28</v>
      </c>
      <c r="Y24" s="25">
        <v>29</v>
      </c>
      <c r="Z24" s="25">
        <v>33</v>
      </c>
      <c r="AA24" s="25">
        <v>96</v>
      </c>
      <c r="AB24" s="25">
        <v>7</v>
      </c>
      <c r="AC24" s="25">
        <v>66</v>
      </c>
      <c r="AD24" s="25">
        <v>6</v>
      </c>
      <c r="AE24" s="25">
        <v>404</v>
      </c>
      <c r="AF24" s="25">
        <v>425</v>
      </c>
      <c r="AG24" s="25">
        <v>270</v>
      </c>
      <c r="AH24" s="25">
        <v>42</v>
      </c>
      <c r="AI24" s="25">
        <v>3</v>
      </c>
      <c r="AJ24" s="25">
        <v>0</v>
      </c>
      <c r="AK24" s="25">
        <v>56</v>
      </c>
      <c r="AL24" s="25">
        <v>12</v>
      </c>
      <c r="AM24" s="25">
        <v>15</v>
      </c>
      <c r="AN24" s="25">
        <v>7</v>
      </c>
      <c r="AO24" s="25">
        <v>34</v>
      </c>
      <c r="AP24" s="25">
        <v>3</v>
      </c>
      <c r="AQ24" s="25">
        <v>105</v>
      </c>
      <c r="AR24" s="25">
        <v>6</v>
      </c>
      <c r="AS24" s="25">
        <v>62</v>
      </c>
      <c r="AT24" s="25">
        <v>6</v>
      </c>
      <c r="AU24" s="25">
        <v>35</v>
      </c>
      <c r="AV24" s="25">
        <v>153</v>
      </c>
      <c r="AW24" s="25">
        <v>11</v>
      </c>
      <c r="AX24" s="25">
        <v>46</v>
      </c>
      <c r="AY24" s="25">
        <v>0</v>
      </c>
      <c r="AZ24" s="25">
        <v>51</v>
      </c>
      <c r="BA24" s="25">
        <v>3</v>
      </c>
      <c r="BB24" s="26">
        <v>40</v>
      </c>
    </row>
    <row r="25" spans="1:54" ht="12">
      <c r="A25" s="5" t="s">
        <v>34</v>
      </c>
      <c r="B25" s="19">
        <f t="shared" si="0"/>
        <v>4606</v>
      </c>
      <c r="C25" s="24">
        <v>17</v>
      </c>
      <c r="D25" s="25">
        <v>19</v>
      </c>
      <c r="E25" s="25">
        <v>50</v>
      </c>
      <c r="F25" s="25">
        <v>26</v>
      </c>
      <c r="G25" s="25">
        <v>21</v>
      </c>
      <c r="H25" s="25">
        <v>18</v>
      </c>
      <c r="I25" s="25">
        <v>10</v>
      </c>
      <c r="J25" s="25">
        <v>39</v>
      </c>
      <c r="K25" s="25">
        <v>82</v>
      </c>
      <c r="L25" s="25">
        <v>20</v>
      </c>
      <c r="M25" s="25">
        <v>16</v>
      </c>
      <c r="N25" s="25">
        <v>20</v>
      </c>
      <c r="O25" s="25">
        <v>20</v>
      </c>
      <c r="P25" s="25">
        <v>21</v>
      </c>
      <c r="Q25" s="25">
        <v>49</v>
      </c>
      <c r="R25" s="25">
        <v>8</v>
      </c>
      <c r="S25" s="25">
        <v>21</v>
      </c>
      <c r="T25" s="25">
        <v>38</v>
      </c>
      <c r="U25" s="25">
        <v>24</v>
      </c>
      <c r="V25" s="25">
        <v>26</v>
      </c>
      <c r="W25" s="25">
        <v>1723</v>
      </c>
      <c r="X25" s="25">
        <v>8</v>
      </c>
      <c r="Y25" s="25">
        <v>2</v>
      </c>
      <c r="Z25" s="25">
        <v>8</v>
      </c>
      <c r="AA25" s="25">
        <v>19</v>
      </c>
      <c r="AB25" s="25">
        <v>12</v>
      </c>
      <c r="AC25" s="25">
        <v>19</v>
      </c>
      <c r="AD25" s="25">
        <v>5</v>
      </c>
      <c r="AE25" s="25">
        <v>1700</v>
      </c>
      <c r="AF25" s="25">
        <v>28</v>
      </c>
      <c r="AG25" s="25">
        <v>57</v>
      </c>
      <c r="AH25" s="25">
        <v>27</v>
      </c>
      <c r="AI25" s="25">
        <v>6</v>
      </c>
      <c r="AJ25" s="25">
        <v>6</v>
      </c>
      <c r="AK25" s="25">
        <v>17</v>
      </c>
      <c r="AL25" s="25">
        <v>4</v>
      </c>
      <c r="AM25" s="25">
        <v>10</v>
      </c>
      <c r="AN25" s="25">
        <v>5</v>
      </c>
      <c r="AO25" s="25">
        <v>19</v>
      </c>
      <c r="AP25" s="25">
        <v>8</v>
      </c>
      <c r="AQ25" s="25">
        <v>9</v>
      </c>
      <c r="AR25" s="25">
        <v>19</v>
      </c>
      <c r="AS25" s="25">
        <v>41</v>
      </c>
      <c r="AT25" s="25">
        <v>30</v>
      </c>
      <c r="AU25" s="25">
        <v>93</v>
      </c>
      <c r="AV25" s="25">
        <v>65</v>
      </c>
      <c r="AW25" s="25">
        <v>21</v>
      </c>
      <c r="AX25" s="25">
        <v>29</v>
      </c>
      <c r="AY25" s="25">
        <v>10</v>
      </c>
      <c r="AZ25" s="25">
        <v>52</v>
      </c>
      <c r="BA25" s="25">
        <v>6</v>
      </c>
      <c r="BB25" s="26">
        <v>3</v>
      </c>
    </row>
    <row r="26" spans="1:54" ht="12">
      <c r="A26" s="5" t="s">
        <v>49</v>
      </c>
      <c r="B26" s="19">
        <f t="shared" si="0"/>
        <v>4602</v>
      </c>
      <c r="C26" s="24">
        <v>103</v>
      </c>
      <c r="D26" s="25">
        <v>4</v>
      </c>
      <c r="E26" s="25">
        <v>51</v>
      </c>
      <c r="F26" s="25">
        <v>16</v>
      </c>
      <c r="G26" s="25">
        <v>24</v>
      </c>
      <c r="H26" s="25">
        <v>6</v>
      </c>
      <c r="I26" s="25">
        <v>4</v>
      </c>
      <c r="J26" s="25">
        <v>30</v>
      </c>
      <c r="K26" s="25">
        <v>156</v>
      </c>
      <c r="L26" s="25">
        <v>27</v>
      </c>
      <c r="M26" s="25">
        <v>8</v>
      </c>
      <c r="N26" s="25">
        <v>11</v>
      </c>
      <c r="O26" s="25">
        <v>56</v>
      </c>
      <c r="P26" s="25">
        <v>9</v>
      </c>
      <c r="Q26" s="25">
        <v>8</v>
      </c>
      <c r="R26" s="25">
        <v>5</v>
      </c>
      <c r="S26" s="25">
        <v>31</v>
      </c>
      <c r="T26" s="25">
        <v>3</v>
      </c>
      <c r="U26" s="25">
        <v>18</v>
      </c>
      <c r="V26" s="25">
        <v>14</v>
      </c>
      <c r="W26" s="25">
        <v>8</v>
      </c>
      <c r="X26" s="25">
        <v>2919</v>
      </c>
      <c r="Y26" s="25">
        <v>6</v>
      </c>
      <c r="Z26" s="25">
        <v>9</v>
      </c>
      <c r="AA26" s="25">
        <v>12</v>
      </c>
      <c r="AB26" s="25">
        <v>13</v>
      </c>
      <c r="AC26" s="25">
        <v>13</v>
      </c>
      <c r="AD26" s="25">
        <v>6</v>
      </c>
      <c r="AE26" s="25">
        <v>231</v>
      </c>
      <c r="AF26" s="25">
        <v>31</v>
      </c>
      <c r="AG26" s="25">
        <v>35</v>
      </c>
      <c r="AH26" s="25">
        <v>190</v>
      </c>
      <c r="AI26" s="25">
        <v>7</v>
      </c>
      <c r="AJ26" s="25">
        <v>0</v>
      </c>
      <c r="AK26" s="25">
        <v>12</v>
      </c>
      <c r="AL26" s="25">
        <v>18</v>
      </c>
      <c r="AM26" s="25">
        <v>70</v>
      </c>
      <c r="AN26" s="25">
        <v>15</v>
      </c>
      <c r="AO26" s="25">
        <v>10</v>
      </c>
      <c r="AP26" s="25">
        <v>3</v>
      </c>
      <c r="AQ26" s="25">
        <v>20</v>
      </c>
      <c r="AR26" s="25">
        <v>8</v>
      </c>
      <c r="AS26" s="25">
        <v>16</v>
      </c>
      <c r="AT26" s="25">
        <v>3</v>
      </c>
      <c r="AU26" s="25">
        <v>22</v>
      </c>
      <c r="AV26" s="25">
        <v>63</v>
      </c>
      <c r="AW26" s="25">
        <v>9</v>
      </c>
      <c r="AX26" s="25">
        <v>220</v>
      </c>
      <c r="AY26" s="25">
        <v>4</v>
      </c>
      <c r="AZ26" s="25">
        <v>39</v>
      </c>
      <c r="BA26" s="25">
        <v>0</v>
      </c>
      <c r="BB26" s="26">
        <v>6</v>
      </c>
    </row>
    <row r="27" spans="1:54" ht="12">
      <c r="A27" s="5" t="s">
        <v>15</v>
      </c>
      <c r="B27" s="19">
        <f t="shared" si="0"/>
        <v>2740</v>
      </c>
      <c r="C27" s="24">
        <v>13</v>
      </c>
      <c r="D27" s="25">
        <v>15</v>
      </c>
      <c r="E27" s="25">
        <v>63</v>
      </c>
      <c r="F27" s="25">
        <v>46</v>
      </c>
      <c r="G27" s="25">
        <v>6</v>
      </c>
      <c r="H27" s="25">
        <v>2</v>
      </c>
      <c r="I27" s="25">
        <v>50</v>
      </c>
      <c r="J27" s="25">
        <v>47</v>
      </c>
      <c r="K27" s="25">
        <v>184</v>
      </c>
      <c r="L27" s="25">
        <v>27</v>
      </c>
      <c r="M27" s="25">
        <v>14</v>
      </c>
      <c r="N27" s="25">
        <v>43</v>
      </c>
      <c r="O27" s="25">
        <v>4</v>
      </c>
      <c r="P27" s="25">
        <v>21</v>
      </c>
      <c r="Q27" s="25">
        <v>26</v>
      </c>
      <c r="R27" s="25">
        <v>36</v>
      </c>
      <c r="S27" s="25">
        <v>20</v>
      </c>
      <c r="T27" s="25">
        <v>21</v>
      </c>
      <c r="U27" s="25">
        <v>34</v>
      </c>
      <c r="V27" s="25">
        <v>32</v>
      </c>
      <c r="W27" s="25">
        <v>14</v>
      </c>
      <c r="X27" s="25">
        <v>21</v>
      </c>
      <c r="Y27" s="25">
        <v>835</v>
      </c>
      <c r="Z27" s="25">
        <v>24</v>
      </c>
      <c r="AA27" s="25">
        <v>42</v>
      </c>
      <c r="AB27" s="25">
        <v>5</v>
      </c>
      <c r="AC27" s="25">
        <v>58</v>
      </c>
      <c r="AD27" s="25">
        <v>1</v>
      </c>
      <c r="AE27" s="25">
        <v>203</v>
      </c>
      <c r="AF27" s="25">
        <v>62</v>
      </c>
      <c r="AG27" s="25">
        <v>70</v>
      </c>
      <c r="AH27" s="25">
        <v>25</v>
      </c>
      <c r="AI27" s="25">
        <v>5</v>
      </c>
      <c r="AJ27" s="25">
        <v>9</v>
      </c>
      <c r="AK27" s="25">
        <v>10</v>
      </c>
      <c r="AL27" s="25">
        <v>9</v>
      </c>
      <c r="AM27" s="25">
        <v>14</v>
      </c>
      <c r="AN27" s="25">
        <v>2</v>
      </c>
      <c r="AO27" s="25">
        <v>11</v>
      </c>
      <c r="AP27" s="25">
        <v>6</v>
      </c>
      <c r="AQ27" s="25">
        <v>274</v>
      </c>
      <c r="AR27" s="25">
        <v>2</v>
      </c>
      <c r="AS27" s="25">
        <v>28</v>
      </c>
      <c r="AT27" s="25">
        <v>2</v>
      </c>
      <c r="AU27" s="25">
        <v>26</v>
      </c>
      <c r="AV27" s="25">
        <v>160</v>
      </c>
      <c r="AW27" s="25">
        <v>17</v>
      </c>
      <c r="AX27" s="25">
        <v>37</v>
      </c>
      <c r="AY27" s="25">
        <v>4</v>
      </c>
      <c r="AZ27" s="25">
        <v>58</v>
      </c>
      <c r="BA27" s="25">
        <v>1</v>
      </c>
      <c r="BB27" s="26">
        <v>1</v>
      </c>
    </row>
    <row r="28" spans="1:54" ht="12">
      <c r="A28" s="5" t="s">
        <v>19</v>
      </c>
      <c r="B28" s="19">
        <f t="shared" si="0"/>
        <v>2441</v>
      </c>
      <c r="C28" s="24">
        <v>14</v>
      </c>
      <c r="D28" s="25">
        <v>14</v>
      </c>
      <c r="E28" s="25">
        <v>35</v>
      </c>
      <c r="F28" s="25">
        <v>44</v>
      </c>
      <c r="G28" s="25">
        <v>9</v>
      </c>
      <c r="H28" s="25">
        <v>0</v>
      </c>
      <c r="I28" s="25">
        <v>1</v>
      </c>
      <c r="J28" s="25">
        <v>17</v>
      </c>
      <c r="K28" s="25">
        <v>231</v>
      </c>
      <c r="L28" s="25">
        <v>14</v>
      </c>
      <c r="M28" s="25">
        <v>5</v>
      </c>
      <c r="N28" s="25">
        <v>21</v>
      </c>
      <c r="O28" s="25">
        <v>8</v>
      </c>
      <c r="P28" s="25">
        <v>60</v>
      </c>
      <c r="Q28" s="25">
        <v>3</v>
      </c>
      <c r="R28" s="25">
        <v>1</v>
      </c>
      <c r="S28" s="25">
        <v>6</v>
      </c>
      <c r="T28" s="25">
        <v>3</v>
      </c>
      <c r="U28" s="25">
        <v>47</v>
      </c>
      <c r="V28" s="25">
        <v>13</v>
      </c>
      <c r="W28" s="25">
        <v>5</v>
      </c>
      <c r="X28" s="25">
        <v>15</v>
      </c>
      <c r="Y28" s="25">
        <v>19</v>
      </c>
      <c r="Z28" s="25">
        <v>835</v>
      </c>
      <c r="AA28" s="25">
        <v>15</v>
      </c>
      <c r="AB28" s="25">
        <v>8</v>
      </c>
      <c r="AC28" s="25">
        <v>218</v>
      </c>
      <c r="AD28" s="25">
        <v>1</v>
      </c>
      <c r="AE28" s="25">
        <v>99</v>
      </c>
      <c r="AF28" s="25">
        <v>18</v>
      </c>
      <c r="AG28" s="25">
        <v>25</v>
      </c>
      <c r="AH28" s="25">
        <v>61</v>
      </c>
      <c r="AI28" s="25">
        <v>4</v>
      </c>
      <c r="AJ28" s="25">
        <v>2</v>
      </c>
      <c r="AK28" s="25">
        <v>7</v>
      </c>
      <c r="AL28" s="25">
        <v>2</v>
      </c>
      <c r="AM28" s="25">
        <v>24</v>
      </c>
      <c r="AN28" s="25">
        <v>2</v>
      </c>
      <c r="AO28" s="25">
        <v>8</v>
      </c>
      <c r="AP28" s="25">
        <v>1</v>
      </c>
      <c r="AQ28" s="25">
        <v>13</v>
      </c>
      <c r="AR28" s="25">
        <v>13</v>
      </c>
      <c r="AS28" s="25">
        <v>46</v>
      </c>
      <c r="AT28" s="25">
        <v>12</v>
      </c>
      <c r="AU28" s="25">
        <v>9</v>
      </c>
      <c r="AV28" s="25">
        <v>112</v>
      </c>
      <c r="AW28" s="25">
        <v>23</v>
      </c>
      <c r="AX28" s="25">
        <v>17</v>
      </c>
      <c r="AY28" s="25">
        <v>1</v>
      </c>
      <c r="AZ28" s="25">
        <v>278</v>
      </c>
      <c r="BA28" s="25">
        <v>1</v>
      </c>
      <c r="BB28" s="26">
        <v>1</v>
      </c>
    </row>
    <row r="29" spans="1:54" ht="12">
      <c r="A29" s="5" t="s">
        <v>16</v>
      </c>
      <c r="B29" s="19">
        <f t="shared" si="0"/>
        <v>3157</v>
      </c>
      <c r="C29" s="24">
        <v>52</v>
      </c>
      <c r="D29" s="25">
        <v>30</v>
      </c>
      <c r="E29" s="25">
        <v>99</v>
      </c>
      <c r="F29" s="25">
        <v>59</v>
      </c>
      <c r="G29" s="25">
        <v>25</v>
      </c>
      <c r="H29" s="25">
        <v>6</v>
      </c>
      <c r="I29" s="25">
        <v>24</v>
      </c>
      <c r="J29" s="25">
        <v>54</v>
      </c>
      <c r="K29" s="25">
        <v>169</v>
      </c>
      <c r="L29" s="25">
        <v>11</v>
      </c>
      <c r="M29" s="25">
        <v>16</v>
      </c>
      <c r="N29" s="25">
        <v>63</v>
      </c>
      <c r="O29" s="25">
        <v>5</v>
      </c>
      <c r="P29" s="25">
        <v>23</v>
      </c>
      <c r="Q29" s="25">
        <v>95</v>
      </c>
      <c r="R29" s="25">
        <v>141</v>
      </c>
      <c r="S29" s="25">
        <v>7</v>
      </c>
      <c r="T29" s="25">
        <v>13</v>
      </c>
      <c r="U29" s="25">
        <v>19</v>
      </c>
      <c r="V29" s="25">
        <v>106</v>
      </c>
      <c r="W29" s="25">
        <v>41</v>
      </c>
      <c r="X29" s="25">
        <v>22</v>
      </c>
      <c r="Y29" s="25">
        <v>73</v>
      </c>
      <c r="Z29" s="25">
        <v>12</v>
      </c>
      <c r="AA29" s="25">
        <v>519</v>
      </c>
      <c r="AB29" s="25">
        <v>7</v>
      </c>
      <c r="AC29" s="25">
        <v>39</v>
      </c>
      <c r="AD29" s="25">
        <v>1</v>
      </c>
      <c r="AE29" s="25">
        <v>234</v>
      </c>
      <c r="AF29" s="25">
        <v>185</v>
      </c>
      <c r="AG29" s="25">
        <v>194</v>
      </c>
      <c r="AH29" s="25">
        <v>61</v>
      </c>
      <c r="AI29" s="25">
        <v>1</v>
      </c>
      <c r="AJ29" s="25">
        <v>5</v>
      </c>
      <c r="AK29" s="25">
        <v>92</v>
      </c>
      <c r="AL29" s="25">
        <v>10</v>
      </c>
      <c r="AM29" s="25">
        <v>36</v>
      </c>
      <c r="AN29" s="25">
        <v>29</v>
      </c>
      <c r="AO29" s="25">
        <v>28</v>
      </c>
      <c r="AP29" s="25">
        <v>7</v>
      </c>
      <c r="AQ29" s="25">
        <v>196</v>
      </c>
      <c r="AR29" s="25">
        <v>5</v>
      </c>
      <c r="AS29" s="25">
        <v>35</v>
      </c>
      <c r="AT29" s="25">
        <v>9</v>
      </c>
      <c r="AU29" s="25">
        <v>27</v>
      </c>
      <c r="AV29" s="25">
        <v>152</v>
      </c>
      <c r="AW29" s="25">
        <v>8</v>
      </c>
      <c r="AX29" s="25">
        <v>41</v>
      </c>
      <c r="AY29" s="25">
        <v>10</v>
      </c>
      <c r="AZ29" s="25">
        <v>59</v>
      </c>
      <c r="BA29" s="25">
        <v>0</v>
      </c>
      <c r="BB29" s="26">
        <v>2</v>
      </c>
    </row>
    <row r="30" spans="1:54" ht="12">
      <c r="A30" s="5" t="s">
        <v>24</v>
      </c>
      <c r="B30" s="19">
        <f t="shared" si="0"/>
        <v>2997</v>
      </c>
      <c r="C30" s="24">
        <v>17</v>
      </c>
      <c r="D30" s="25">
        <v>4</v>
      </c>
      <c r="E30" s="25">
        <v>65</v>
      </c>
      <c r="F30" s="25">
        <v>21</v>
      </c>
      <c r="G30" s="25">
        <v>128</v>
      </c>
      <c r="H30" s="25">
        <v>2</v>
      </c>
      <c r="I30" s="25">
        <v>10</v>
      </c>
      <c r="J30" s="25">
        <v>41</v>
      </c>
      <c r="K30" s="25">
        <v>127</v>
      </c>
      <c r="L30" s="25">
        <v>50</v>
      </c>
      <c r="M30" s="25">
        <v>3</v>
      </c>
      <c r="N30" s="25">
        <v>19</v>
      </c>
      <c r="O30" s="25">
        <v>19</v>
      </c>
      <c r="P30" s="25">
        <v>23</v>
      </c>
      <c r="Q30" s="25">
        <v>10</v>
      </c>
      <c r="R30" s="25">
        <v>6</v>
      </c>
      <c r="S30" s="25">
        <v>59</v>
      </c>
      <c r="T30" s="25">
        <v>11</v>
      </c>
      <c r="U30" s="25">
        <v>30</v>
      </c>
      <c r="V30" s="25">
        <v>13</v>
      </c>
      <c r="W30" s="25">
        <v>8</v>
      </c>
      <c r="X30" s="25">
        <v>15</v>
      </c>
      <c r="Y30" s="25">
        <v>16</v>
      </c>
      <c r="Z30" s="25">
        <v>6</v>
      </c>
      <c r="AA30" s="25">
        <v>13</v>
      </c>
      <c r="AB30" s="25">
        <v>1248</v>
      </c>
      <c r="AC30" s="25">
        <v>14</v>
      </c>
      <c r="AD30" s="25">
        <v>36</v>
      </c>
      <c r="AE30" s="25">
        <v>277</v>
      </c>
      <c r="AF30" s="25">
        <v>45</v>
      </c>
      <c r="AG30" s="25">
        <v>78</v>
      </c>
      <c r="AH30" s="25">
        <v>59</v>
      </c>
      <c r="AI30" s="25">
        <v>57</v>
      </c>
      <c r="AJ30" s="25">
        <v>29</v>
      </c>
      <c r="AK30" s="25">
        <v>16</v>
      </c>
      <c r="AL30" s="25">
        <v>27</v>
      </c>
      <c r="AM30" s="25">
        <v>18</v>
      </c>
      <c r="AN30" s="25">
        <v>23</v>
      </c>
      <c r="AO30" s="25">
        <v>18</v>
      </c>
      <c r="AP30" s="25">
        <v>16</v>
      </c>
      <c r="AQ30" s="25">
        <v>20</v>
      </c>
      <c r="AR30" s="25">
        <v>17</v>
      </c>
      <c r="AS30" s="25">
        <v>21</v>
      </c>
      <c r="AT30" s="25">
        <v>4</v>
      </c>
      <c r="AU30" s="25">
        <v>20</v>
      </c>
      <c r="AV30" s="25">
        <v>71</v>
      </c>
      <c r="AW30" s="25">
        <v>72</v>
      </c>
      <c r="AX30" s="25">
        <v>25</v>
      </c>
      <c r="AY30" s="25">
        <v>25</v>
      </c>
      <c r="AZ30" s="25">
        <v>41</v>
      </c>
      <c r="BA30" s="25">
        <v>0</v>
      </c>
      <c r="BB30" s="26">
        <v>4</v>
      </c>
    </row>
    <row r="31" spans="1:54" ht="12">
      <c r="A31" s="5" t="s">
        <v>38</v>
      </c>
      <c r="B31" s="19">
        <f t="shared" si="0"/>
        <v>7349</v>
      </c>
      <c r="C31" s="24">
        <v>30</v>
      </c>
      <c r="D31" s="25">
        <v>14</v>
      </c>
      <c r="E31" s="25">
        <v>106</v>
      </c>
      <c r="F31" s="25">
        <v>89</v>
      </c>
      <c r="G31" s="25">
        <v>34</v>
      </c>
      <c r="H31" s="25">
        <v>0</v>
      </c>
      <c r="I31" s="25">
        <v>5</v>
      </c>
      <c r="J31" s="25">
        <v>93</v>
      </c>
      <c r="K31" s="25">
        <v>1352</v>
      </c>
      <c r="L31" s="25">
        <v>29</v>
      </c>
      <c r="M31" s="25">
        <v>4</v>
      </c>
      <c r="N31" s="25">
        <v>18</v>
      </c>
      <c r="O31" s="25">
        <v>24</v>
      </c>
      <c r="P31" s="25">
        <v>161</v>
      </c>
      <c r="Q31" s="25">
        <v>21</v>
      </c>
      <c r="R31" s="25">
        <v>10</v>
      </c>
      <c r="S31" s="25">
        <v>25</v>
      </c>
      <c r="T31" s="25">
        <v>6</v>
      </c>
      <c r="U31" s="25">
        <v>181</v>
      </c>
      <c r="V31" s="25">
        <v>25</v>
      </c>
      <c r="W31" s="25">
        <v>26</v>
      </c>
      <c r="X31" s="25">
        <v>51</v>
      </c>
      <c r="Y31" s="25">
        <v>66</v>
      </c>
      <c r="Z31" s="25">
        <v>268</v>
      </c>
      <c r="AA31" s="25">
        <v>49</v>
      </c>
      <c r="AB31" s="25">
        <v>22</v>
      </c>
      <c r="AC31" s="25">
        <v>2868</v>
      </c>
      <c r="AD31" s="25">
        <v>5</v>
      </c>
      <c r="AE31" s="25">
        <v>315</v>
      </c>
      <c r="AF31" s="25">
        <v>60</v>
      </c>
      <c r="AG31" s="25">
        <v>100</v>
      </c>
      <c r="AH31" s="25">
        <v>53</v>
      </c>
      <c r="AI31" s="25">
        <v>14</v>
      </c>
      <c r="AJ31" s="25">
        <v>3</v>
      </c>
      <c r="AK31" s="25">
        <v>25</v>
      </c>
      <c r="AL31" s="25">
        <v>18</v>
      </c>
      <c r="AM31" s="25">
        <v>59</v>
      </c>
      <c r="AN31" s="25">
        <v>7</v>
      </c>
      <c r="AO31" s="25">
        <v>25</v>
      </c>
      <c r="AP31" s="25">
        <v>15</v>
      </c>
      <c r="AQ31" s="25">
        <v>33</v>
      </c>
      <c r="AR31" s="25">
        <v>9</v>
      </c>
      <c r="AS31" s="25">
        <v>377</v>
      </c>
      <c r="AT31" s="25">
        <v>19</v>
      </c>
      <c r="AU31" s="25">
        <v>15</v>
      </c>
      <c r="AV31" s="25">
        <v>348</v>
      </c>
      <c r="AW31" s="25">
        <v>9</v>
      </c>
      <c r="AX31" s="25">
        <v>53</v>
      </c>
      <c r="AY31" s="25">
        <v>6</v>
      </c>
      <c r="AZ31" s="25">
        <v>195</v>
      </c>
      <c r="BA31" s="25">
        <v>1</v>
      </c>
      <c r="BB31" s="26">
        <v>8</v>
      </c>
    </row>
    <row r="32" spans="1:54" ht="12">
      <c r="A32" s="5" t="s">
        <v>46</v>
      </c>
      <c r="B32" s="19">
        <f t="shared" si="0"/>
        <v>1432</v>
      </c>
      <c r="C32" s="24">
        <v>4</v>
      </c>
      <c r="D32" s="25">
        <v>6</v>
      </c>
      <c r="E32" s="25">
        <v>20</v>
      </c>
      <c r="F32" s="25">
        <v>7</v>
      </c>
      <c r="G32" s="25">
        <v>58</v>
      </c>
      <c r="H32" s="25">
        <v>0</v>
      </c>
      <c r="I32" s="25">
        <v>8</v>
      </c>
      <c r="J32" s="25">
        <v>9</v>
      </c>
      <c r="K32" s="25">
        <v>68</v>
      </c>
      <c r="L32" s="25">
        <v>11</v>
      </c>
      <c r="M32" s="25">
        <v>0</v>
      </c>
      <c r="N32" s="25">
        <v>8</v>
      </c>
      <c r="O32" s="25">
        <v>11</v>
      </c>
      <c r="P32" s="25">
        <v>9</v>
      </c>
      <c r="Q32" s="25">
        <v>2</v>
      </c>
      <c r="R32" s="25">
        <v>1</v>
      </c>
      <c r="S32" s="25">
        <v>146</v>
      </c>
      <c r="T32" s="25">
        <v>1</v>
      </c>
      <c r="U32" s="25">
        <v>8</v>
      </c>
      <c r="V32" s="25">
        <v>7</v>
      </c>
      <c r="W32" s="25">
        <v>5</v>
      </c>
      <c r="X32" s="25">
        <v>10</v>
      </c>
      <c r="Y32" s="25">
        <v>4</v>
      </c>
      <c r="Z32" s="25">
        <v>2</v>
      </c>
      <c r="AA32" s="25">
        <v>1</v>
      </c>
      <c r="AB32" s="25">
        <v>28</v>
      </c>
      <c r="AC32" s="25">
        <v>6</v>
      </c>
      <c r="AD32" s="25">
        <v>550</v>
      </c>
      <c r="AE32" s="25">
        <v>108</v>
      </c>
      <c r="AF32" s="25">
        <v>20</v>
      </c>
      <c r="AG32" s="25">
        <v>33</v>
      </c>
      <c r="AH32" s="25">
        <v>14</v>
      </c>
      <c r="AI32" s="25">
        <v>53</v>
      </c>
      <c r="AJ32" s="25">
        <v>8</v>
      </c>
      <c r="AK32" s="25">
        <v>25</v>
      </c>
      <c r="AL32" s="25">
        <v>47</v>
      </c>
      <c r="AM32" s="25">
        <v>6</v>
      </c>
      <c r="AN32" s="25">
        <v>2</v>
      </c>
      <c r="AO32" s="25">
        <v>16</v>
      </c>
      <c r="AP32" s="25">
        <v>1</v>
      </c>
      <c r="AQ32" s="25">
        <v>10</v>
      </c>
      <c r="AR32" s="25">
        <v>3</v>
      </c>
      <c r="AS32" s="25">
        <v>8</v>
      </c>
      <c r="AT32" s="25">
        <v>0</v>
      </c>
      <c r="AU32" s="25">
        <v>9</v>
      </c>
      <c r="AV32" s="25">
        <v>31</v>
      </c>
      <c r="AW32" s="25">
        <v>12</v>
      </c>
      <c r="AX32" s="25">
        <v>20</v>
      </c>
      <c r="AY32" s="25">
        <v>1</v>
      </c>
      <c r="AZ32" s="25">
        <v>12</v>
      </c>
      <c r="BA32" s="25">
        <v>3</v>
      </c>
      <c r="BB32" s="26">
        <v>0</v>
      </c>
    </row>
    <row r="33" spans="1:54" ht="12">
      <c r="A33" s="5" t="s">
        <v>6</v>
      </c>
      <c r="B33" s="19">
        <f t="shared" si="0"/>
        <v>90734</v>
      </c>
      <c r="C33" s="24">
        <v>308</v>
      </c>
      <c r="D33" s="25">
        <v>360</v>
      </c>
      <c r="E33" s="25">
        <v>1911</v>
      </c>
      <c r="F33" s="25">
        <v>543</v>
      </c>
      <c r="G33" s="25">
        <v>680</v>
      </c>
      <c r="H33" s="25">
        <v>566</v>
      </c>
      <c r="I33" s="25">
        <v>253</v>
      </c>
      <c r="J33" s="25">
        <v>1157</v>
      </c>
      <c r="K33" s="25">
        <v>4075</v>
      </c>
      <c r="L33" s="25">
        <v>383</v>
      </c>
      <c r="M33" s="25">
        <v>236</v>
      </c>
      <c r="N33" s="25">
        <v>478</v>
      </c>
      <c r="O33" s="25">
        <v>386</v>
      </c>
      <c r="P33" s="25">
        <v>453</v>
      </c>
      <c r="Q33" s="25">
        <v>607</v>
      </c>
      <c r="R33" s="25">
        <v>228</v>
      </c>
      <c r="S33" s="25">
        <v>440</v>
      </c>
      <c r="T33" s="25">
        <v>587</v>
      </c>
      <c r="U33" s="25">
        <v>400</v>
      </c>
      <c r="V33" s="25">
        <v>448</v>
      </c>
      <c r="W33" s="25">
        <v>2531</v>
      </c>
      <c r="X33" s="25">
        <v>322</v>
      </c>
      <c r="Y33" s="25">
        <v>232</v>
      </c>
      <c r="Z33" s="25">
        <v>169</v>
      </c>
      <c r="AA33" s="25">
        <v>240</v>
      </c>
      <c r="AB33" s="25">
        <v>320</v>
      </c>
      <c r="AC33" s="25">
        <v>385</v>
      </c>
      <c r="AD33" s="25">
        <v>134</v>
      </c>
      <c r="AE33" s="25">
        <v>54726</v>
      </c>
      <c r="AF33" s="25">
        <v>1283</v>
      </c>
      <c r="AG33" s="25">
        <v>1510</v>
      </c>
      <c r="AH33" s="25">
        <v>581</v>
      </c>
      <c r="AI33" s="25">
        <v>136</v>
      </c>
      <c r="AJ33" s="25">
        <v>95</v>
      </c>
      <c r="AK33" s="25">
        <v>701</v>
      </c>
      <c r="AL33" s="25">
        <v>313</v>
      </c>
      <c r="AM33" s="25">
        <v>299</v>
      </c>
      <c r="AN33" s="25">
        <v>279</v>
      </c>
      <c r="AO33" s="25">
        <v>430</v>
      </c>
      <c r="AP33" s="25">
        <v>461</v>
      </c>
      <c r="AQ33" s="25">
        <v>811</v>
      </c>
      <c r="AR33" s="25">
        <v>246</v>
      </c>
      <c r="AS33" s="25">
        <v>443</v>
      </c>
      <c r="AT33" s="25">
        <v>72</v>
      </c>
      <c r="AU33" s="25">
        <v>5066</v>
      </c>
      <c r="AV33" s="25">
        <v>2329</v>
      </c>
      <c r="AW33" s="25">
        <v>353</v>
      </c>
      <c r="AX33" s="25">
        <v>683</v>
      </c>
      <c r="AY33" s="25">
        <v>193</v>
      </c>
      <c r="AZ33" s="25">
        <v>819</v>
      </c>
      <c r="BA33" s="25">
        <v>39</v>
      </c>
      <c r="BB33" s="26">
        <v>34</v>
      </c>
    </row>
    <row r="34" spans="1:54" ht="12">
      <c r="A34" s="5" t="s">
        <v>17</v>
      </c>
      <c r="B34" s="19">
        <f t="shared" si="0"/>
        <v>16326</v>
      </c>
      <c r="C34" s="24">
        <v>42</v>
      </c>
      <c r="D34" s="25">
        <v>37</v>
      </c>
      <c r="E34" s="25">
        <v>357</v>
      </c>
      <c r="F34" s="25">
        <v>189</v>
      </c>
      <c r="G34" s="25">
        <v>87</v>
      </c>
      <c r="H34" s="25">
        <v>9</v>
      </c>
      <c r="I34" s="25">
        <v>61</v>
      </c>
      <c r="J34" s="25">
        <v>342</v>
      </c>
      <c r="K34" s="25">
        <v>1026</v>
      </c>
      <c r="L34" s="25">
        <v>43</v>
      </c>
      <c r="M34" s="25">
        <v>19</v>
      </c>
      <c r="N34" s="25">
        <v>538</v>
      </c>
      <c r="O34" s="25">
        <v>39</v>
      </c>
      <c r="P34" s="25">
        <v>85</v>
      </c>
      <c r="Q34" s="25">
        <v>58</v>
      </c>
      <c r="R34" s="25">
        <v>262</v>
      </c>
      <c r="S34" s="25">
        <v>68</v>
      </c>
      <c r="T34" s="25">
        <v>10</v>
      </c>
      <c r="U34" s="25">
        <v>123</v>
      </c>
      <c r="V34" s="25">
        <v>364</v>
      </c>
      <c r="W34" s="25">
        <v>51</v>
      </c>
      <c r="X34" s="25">
        <v>73</v>
      </c>
      <c r="Y34" s="25">
        <v>59</v>
      </c>
      <c r="Z34" s="25">
        <v>30</v>
      </c>
      <c r="AA34" s="25">
        <v>86</v>
      </c>
      <c r="AB34" s="25">
        <v>34</v>
      </c>
      <c r="AC34" s="25">
        <v>62</v>
      </c>
      <c r="AD34" s="25">
        <v>11</v>
      </c>
      <c r="AE34" s="25">
        <v>1257</v>
      </c>
      <c r="AF34" s="25">
        <v>8775</v>
      </c>
      <c r="AG34" s="25">
        <v>277</v>
      </c>
      <c r="AH34" s="25">
        <v>75</v>
      </c>
      <c r="AI34" s="25">
        <v>15</v>
      </c>
      <c r="AJ34" s="25">
        <v>15</v>
      </c>
      <c r="AK34" s="25">
        <v>153</v>
      </c>
      <c r="AL34" s="25">
        <v>51</v>
      </c>
      <c r="AM34" s="25">
        <v>50</v>
      </c>
      <c r="AN34" s="25">
        <v>46</v>
      </c>
      <c r="AO34" s="25">
        <v>164</v>
      </c>
      <c r="AP34" s="25">
        <v>6</v>
      </c>
      <c r="AQ34" s="25">
        <v>372</v>
      </c>
      <c r="AR34" s="25">
        <v>10</v>
      </c>
      <c r="AS34" s="25">
        <v>123</v>
      </c>
      <c r="AT34" s="25">
        <v>5</v>
      </c>
      <c r="AU34" s="25">
        <v>80</v>
      </c>
      <c r="AV34" s="25">
        <v>323</v>
      </c>
      <c r="AW34" s="25">
        <v>34</v>
      </c>
      <c r="AX34" s="25">
        <v>86</v>
      </c>
      <c r="AY34" s="25">
        <v>4</v>
      </c>
      <c r="AZ34" s="25">
        <v>96</v>
      </c>
      <c r="BA34" s="25">
        <v>41</v>
      </c>
      <c r="BB34" s="26">
        <v>103</v>
      </c>
    </row>
    <row r="35" spans="1:54" ht="12">
      <c r="A35" s="5" t="s">
        <v>7</v>
      </c>
      <c r="B35" s="19">
        <f t="shared" si="0"/>
        <v>20160</v>
      </c>
      <c r="C35" s="24">
        <v>137</v>
      </c>
      <c r="D35" s="25">
        <v>267</v>
      </c>
      <c r="E35" s="25">
        <v>1902</v>
      </c>
      <c r="F35" s="25">
        <v>572</v>
      </c>
      <c r="G35" s="25">
        <v>105</v>
      </c>
      <c r="H35" s="25">
        <v>23</v>
      </c>
      <c r="I35" s="25">
        <v>26</v>
      </c>
      <c r="J35" s="25">
        <v>444</v>
      </c>
      <c r="K35" s="25">
        <v>1199</v>
      </c>
      <c r="L35" s="25">
        <v>109</v>
      </c>
      <c r="M35" s="25">
        <v>42</v>
      </c>
      <c r="N35" s="25">
        <v>118</v>
      </c>
      <c r="O35" s="25">
        <v>75</v>
      </c>
      <c r="P35" s="25">
        <v>175</v>
      </c>
      <c r="Q35" s="25">
        <v>191</v>
      </c>
      <c r="R35" s="25">
        <v>74</v>
      </c>
      <c r="S35" s="25">
        <v>81</v>
      </c>
      <c r="T35" s="25">
        <v>114</v>
      </c>
      <c r="U35" s="25">
        <v>164</v>
      </c>
      <c r="V35" s="25">
        <v>227</v>
      </c>
      <c r="W35" s="25">
        <v>92</v>
      </c>
      <c r="X35" s="25">
        <v>108</v>
      </c>
      <c r="Y35" s="25">
        <v>71</v>
      </c>
      <c r="Z35" s="25">
        <v>79</v>
      </c>
      <c r="AA35" s="25">
        <v>162</v>
      </c>
      <c r="AB35" s="25">
        <v>75</v>
      </c>
      <c r="AC35" s="25">
        <v>168</v>
      </c>
      <c r="AD35" s="25">
        <v>20</v>
      </c>
      <c r="AE35" s="25">
        <v>1681</v>
      </c>
      <c r="AF35" s="25">
        <v>273</v>
      </c>
      <c r="AG35" s="25">
        <v>8283</v>
      </c>
      <c r="AH35" s="25">
        <v>295</v>
      </c>
      <c r="AI35" s="25">
        <v>15</v>
      </c>
      <c r="AJ35" s="25">
        <v>26</v>
      </c>
      <c r="AK35" s="25">
        <v>107</v>
      </c>
      <c r="AL35" s="25">
        <v>26</v>
      </c>
      <c r="AM35" s="25">
        <v>210</v>
      </c>
      <c r="AN35" s="25">
        <v>35</v>
      </c>
      <c r="AO35" s="25">
        <v>61</v>
      </c>
      <c r="AP35" s="25">
        <v>24</v>
      </c>
      <c r="AQ35" s="25">
        <v>210</v>
      </c>
      <c r="AR35" s="25">
        <v>43</v>
      </c>
      <c r="AS35" s="25">
        <v>170</v>
      </c>
      <c r="AT35" s="25">
        <v>33</v>
      </c>
      <c r="AU35" s="25">
        <v>154</v>
      </c>
      <c r="AV35" s="25">
        <v>1029</v>
      </c>
      <c r="AW35" s="25">
        <v>53</v>
      </c>
      <c r="AX35" s="25">
        <v>286</v>
      </c>
      <c r="AY35" s="25">
        <v>25</v>
      </c>
      <c r="AZ35" s="25">
        <v>276</v>
      </c>
      <c r="BA35" s="25">
        <v>4</v>
      </c>
      <c r="BB35" s="26">
        <v>21</v>
      </c>
    </row>
    <row r="36" spans="1:54" ht="12">
      <c r="A36" s="5" t="s">
        <v>8</v>
      </c>
      <c r="B36" s="19">
        <f t="shared" si="0"/>
        <v>7903</v>
      </c>
      <c r="C36" s="24">
        <v>86</v>
      </c>
      <c r="D36" s="25">
        <v>17</v>
      </c>
      <c r="E36" s="25">
        <v>97</v>
      </c>
      <c r="F36" s="25">
        <v>33</v>
      </c>
      <c r="G36" s="25">
        <v>55</v>
      </c>
      <c r="H36" s="25">
        <v>2</v>
      </c>
      <c r="I36" s="25">
        <v>15</v>
      </c>
      <c r="J36" s="25">
        <v>62</v>
      </c>
      <c r="K36" s="25">
        <v>261</v>
      </c>
      <c r="L36" s="25">
        <v>51</v>
      </c>
      <c r="M36" s="25">
        <v>19</v>
      </c>
      <c r="N36" s="25">
        <v>9</v>
      </c>
      <c r="O36" s="25">
        <v>32</v>
      </c>
      <c r="P36" s="25">
        <v>30</v>
      </c>
      <c r="Q36" s="25">
        <v>15</v>
      </c>
      <c r="R36" s="25">
        <v>23</v>
      </c>
      <c r="S36" s="25">
        <v>17</v>
      </c>
      <c r="T36" s="25">
        <v>16</v>
      </c>
      <c r="U36" s="25">
        <v>37</v>
      </c>
      <c r="V36" s="25">
        <v>14</v>
      </c>
      <c r="W36" s="25">
        <v>21</v>
      </c>
      <c r="X36" s="25">
        <v>175</v>
      </c>
      <c r="Y36" s="25">
        <v>15</v>
      </c>
      <c r="Z36" s="25">
        <v>20</v>
      </c>
      <c r="AA36" s="25">
        <v>16</v>
      </c>
      <c r="AB36" s="25">
        <v>9</v>
      </c>
      <c r="AC36" s="25">
        <v>35</v>
      </c>
      <c r="AD36" s="25">
        <v>9</v>
      </c>
      <c r="AE36" s="25">
        <v>346</v>
      </c>
      <c r="AF36" s="25">
        <v>47</v>
      </c>
      <c r="AG36" s="25">
        <v>136</v>
      </c>
      <c r="AH36" s="25">
        <v>5144</v>
      </c>
      <c r="AI36" s="25">
        <v>10</v>
      </c>
      <c r="AJ36" s="25">
        <v>1</v>
      </c>
      <c r="AK36" s="25">
        <v>32</v>
      </c>
      <c r="AL36" s="25">
        <v>10</v>
      </c>
      <c r="AM36" s="25">
        <v>326</v>
      </c>
      <c r="AN36" s="25">
        <v>23</v>
      </c>
      <c r="AO36" s="25">
        <v>22</v>
      </c>
      <c r="AP36" s="25">
        <v>2</v>
      </c>
      <c r="AQ36" s="25">
        <v>31</v>
      </c>
      <c r="AR36" s="25">
        <v>19</v>
      </c>
      <c r="AS36" s="25">
        <v>54</v>
      </c>
      <c r="AT36" s="25">
        <v>9</v>
      </c>
      <c r="AU36" s="25">
        <v>23</v>
      </c>
      <c r="AV36" s="25">
        <v>123</v>
      </c>
      <c r="AW36" s="25">
        <v>17</v>
      </c>
      <c r="AX36" s="25">
        <v>90</v>
      </c>
      <c r="AY36" s="25">
        <v>8</v>
      </c>
      <c r="AZ36" s="25">
        <v>236</v>
      </c>
      <c r="BA36" s="25">
        <v>0</v>
      </c>
      <c r="BB36" s="26">
        <v>3</v>
      </c>
    </row>
    <row r="37" spans="1:54" ht="12">
      <c r="A37" s="5" t="s">
        <v>47</v>
      </c>
      <c r="B37" s="19">
        <f t="shared" si="0"/>
        <v>1309</v>
      </c>
      <c r="C37" s="24">
        <v>9</v>
      </c>
      <c r="D37" s="25">
        <v>3</v>
      </c>
      <c r="E37" s="25">
        <v>18</v>
      </c>
      <c r="F37" s="25">
        <v>4</v>
      </c>
      <c r="G37" s="25">
        <v>28</v>
      </c>
      <c r="H37" s="25">
        <v>0</v>
      </c>
      <c r="I37" s="25">
        <v>8</v>
      </c>
      <c r="J37" s="25">
        <v>10</v>
      </c>
      <c r="K37" s="25">
        <v>56</v>
      </c>
      <c r="L37" s="25">
        <v>14</v>
      </c>
      <c r="M37" s="25">
        <v>0</v>
      </c>
      <c r="N37" s="25">
        <v>5</v>
      </c>
      <c r="O37" s="25">
        <v>10</v>
      </c>
      <c r="P37" s="25">
        <v>7</v>
      </c>
      <c r="Q37" s="25">
        <v>12</v>
      </c>
      <c r="R37" s="25">
        <v>8</v>
      </c>
      <c r="S37" s="25">
        <v>62</v>
      </c>
      <c r="T37" s="25">
        <v>5</v>
      </c>
      <c r="U37" s="25">
        <v>12</v>
      </c>
      <c r="V37" s="25">
        <v>4</v>
      </c>
      <c r="W37" s="25">
        <v>1</v>
      </c>
      <c r="X37" s="25">
        <v>14</v>
      </c>
      <c r="Y37" s="25">
        <v>3</v>
      </c>
      <c r="Z37" s="25">
        <v>1</v>
      </c>
      <c r="AA37" s="25">
        <v>4</v>
      </c>
      <c r="AB37" s="25">
        <v>40</v>
      </c>
      <c r="AC37" s="25">
        <v>6</v>
      </c>
      <c r="AD37" s="25">
        <v>54</v>
      </c>
      <c r="AE37" s="25">
        <v>89</v>
      </c>
      <c r="AF37" s="25">
        <v>25</v>
      </c>
      <c r="AG37" s="25">
        <v>9</v>
      </c>
      <c r="AH37" s="25">
        <v>4</v>
      </c>
      <c r="AI37" s="25">
        <v>529</v>
      </c>
      <c r="AJ37" s="25">
        <v>1</v>
      </c>
      <c r="AK37" s="25">
        <v>13</v>
      </c>
      <c r="AL37" s="25">
        <v>109</v>
      </c>
      <c r="AM37" s="25">
        <v>10</v>
      </c>
      <c r="AN37" s="25">
        <v>5</v>
      </c>
      <c r="AO37" s="25">
        <v>12</v>
      </c>
      <c r="AP37" s="25">
        <v>0</v>
      </c>
      <c r="AQ37" s="25">
        <v>13</v>
      </c>
      <c r="AR37" s="25">
        <v>1</v>
      </c>
      <c r="AS37" s="25">
        <v>11</v>
      </c>
      <c r="AT37" s="25">
        <v>1</v>
      </c>
      <c r="AU37" s="25">
        <v>8</v>
      </c>
      <c r="AV37" s="25">
        <v>34</v>
      </c>
      <c r="AW37" s="25">
        <v>7</v>
      </c>
      <c r="AX37" s="25">
        <v>20</v>
      </c>
      <c r="AY37" s="25">
        <v>5</v>
      </c>
      <c r="AZ37" s="25">
        <v>5</v>
      </c>
      <c r="BA37" s="25">
        <v>0</v>
      </c>
      <c r="BB37" s="26">
        <v>0</v>
      </c>
    </row>
    <row r="38" spans="1:54" ht="12">
      <c r="A38" s="5" t="s">
        <v>25</v>
      </c>
      <c r="B38" s="19">
        <f t="shared" si="0"/>
        <v>897</v>
      </c>
      <c r="C38" s="24">
        <v>6</v>
      </c>
      <c r="D38" s="25">
        <v>1</v>
      </c>
      <c r="E38" s="25">
        <v>26</v>
      </c>
      <c r="F38" s="25">
        <v>8</v>
      </c>
      <c r="G38" s="25">
        <v>12</v>
      </c>
      <c r="H38" s="25">
        <v>0</v>
      </c>
      <c r="I38" s="25">
        <v>10</v>
      </c>
      <c r="J38" s="25">
        <v>16</v>
      </c>
      <c r="K38" s="25">
        <v>37</v>
      </c>
      <c r="L38" s="25">
        <v>54</v>
      </c>
      <c r="M38" s="25">
        <v>0</v>
      </c>
      <c r="N38" s="25">
        <v>3</v>
      </c>
      <c r="O38" s="25">
        <v>23</v>
      </c>
      <c r="P38" s="25">
        <v>5</v>
      </c>
      <c r="Q38" s="25">
        <v>2</v>
      </c>
      <c r="R38" s="25">
        <v>8</v>
      </c>
      <c r="S38" s="25">
        <v>7</v>
      </c>
      <c r="T38" s="25">
        <v>4</v>
      </c>
      <c r="U38" s="25">
        <v>3</v>
      </c>
      <c r="V38" s="25">
        <v>2</v>
      </c>
      <c r="W38" s="25">
        <v>10</v>
      </c>
      <c r="X38" s="25">
        <v>6</v>
      </c>
      <c r="Y38" s="25">
        <v>0</v>
      </c>
      <c r="Z38" s="25">
        <v>3</v>
      </c>
      <c r="AA38" s="25">
        <v>6</v>
      </c>
      <c r="AB38" s="25">
        <v>25</v>
      </c>
      <c r="AC38" s="25">
        <v>10</v>
      </c>
      <c r="AD38" s="25">
        <v>6</v>
      </c>
      <c r="AE38" s="25">
        <v>87</v>
      </c>
      <c r="AF38" s="25">
        <v>10</v>
      </c>
      <c r="AG38" s="25">
        <v>11</v>
      </c>
      <c r="AH38" s="25">
        <v>4</v>
      </c>
      <c r="AI38" s="25">
        <v>2</v>
      </c>
      <c r="AJ38" s="25">
        <v>270</v>
      </c>
      <c r="AK38" s="25">
        <v>0</v>
      </c>
      <c r="AL38" s="25">
        <v>7</v>
      </c>
      <c r="AM38" s="25">
        <v>17</v>
      </c>
      <c r="AN38" s="25">
        <v>10</v>
      </c>
      <c r="AO38" s="25">
        <v>4</v>
      </c>
      <c r="AP38" s="25">
        <v>6</v>
      </c>
      <c r="AQ38" s="25">
        <v>5</v>
      </c>
      <c r="AR38" s="25">
        <v>2</v>
      </c>
      <c r="AS38" s="25">
        <v>4</v>
      </c>
      <c r="AT38" s="25">
        <v>2</v>
      </c>
      <c r="AU38" s="25">
        <v>9</v>
      </c>
      <c r="AV38" s="25">
        <v>22</v>
      </c>
      <c r="AW38" s="25">
        <v>99</v>
      </c>
      <c r="AX38" s="25">
        <v>8</v>
      </c>
      <c r="AY38" s="25">
        <v>17</v>
      </c>
      <c r="AZ38" s="25">
        <v>8</v>
      </c>
      <c r="BA38" s="25">
        <v>0</v>
      </c>
      <c r="BB38" s="26">
        <v>0</v>
      </c>
    </row>
    <row r="39" spans="1:54" ht="12">
      <c r="A39" s="5" t="s">
        <v>22</v>
      </c>
      <c r="B39" s="19">
        <f t="shared" si="0"/>
        <v>11338</v>
      </c>
      <c r="C39" s="24">
        <v>55</v>
      </c>
      <c r="D39" s="25">
        <v>28</v>
      </c>
      <c r="E39" s="25">
        <v>269</v>
      </c>
      <c r="F39" s="25">
        <v>112</v>
      </c>
      <c r="G39" s="25">
        <v>93</v>
      </c>
      <c r="H39" s="25">
        <v>3</v>
      </c>
      <c r="I39" s="25">
        <v>48</v>
      </c>
      <c r="J39" s="25">
        <v>422</v>
      </c>
      <c r="K39" s="25">
        <v>601</v>
      </c>
      <c r="L39" s="25">
        <v>33</v>
      </c>
      <c r="M39" s="25">
        <v>7</v>
      </c>
      <c r="N39" s="25">
        <v>84</v>
      </c>
      <c r="O39" s="25">
        <v>49</v>
      </c>
      <c r="P39" s="25">
        <v>58</v>
      </c>
      <c r="Q39" s="25">
        <v>60</v>
      </c>
      <c r="R39" s="25">
        <v>120</v>
      </c>
      <c r="S39" s="25">
        <v>109</v>
      </c>
      <c r="T39" s="25">
        <v>6</v>
      </c>
      <c r="U39" s="25">
        <v>77</v>
      </c>
      <c r="V39" s="25">
        <v>74</v>
      </c>
      <c r="W39" s="25">
        <v>25</v>
      </c>
      <c r="X39" s="25">
        <v>48</v>
      </c>
      <c r="Y39" s="25">
        <v>21</v>
      </c>
      <c r="Z39" s="25">
        <v>29</v>
      </c>
      <c r="AA39" s="25">
        <v>19</v>
      </c>
      <c r="AB39" s="25">
        <v>35</v>
      </c>
      <c r="AC39" s="25">
        <v>65</v>
      </c>
      <c r="AD39" s="25">
        <v>40</v>
      </c>
      <c r="AE39" s="25">
        <v>819</v>
      </c>
      <c r="AF39" s="25">
        <v>258</v>
      </c>
      <c r="AG39" s="25">
        <v>123</v>
      </c>
      <c r="AH39" s="25">
        <v>74</v>
      </c>
      <c r="AI39" s="25">
        <v>25</v>
      </c>
      <c r="AJ39" s="25">
        <v>3</v>
      </c>
      <c r="AK39" s="25">
        <v>5609</v>
      </c>
      <c r="AL39" s="25">
        <v>143</v>
      </c>
      <c r="AM39" s="25">
        <v>17</v>
      </c>
      <c r="AN39" s="25">
        <v>39</v>
      </c>
      <c r="AO39" s="25">
        <v>745</v>
      </c>
      <c r="AP39" s="25">
        <v>10</v>
      </c>
      <c r="AQ39" s="25">
        <v>98</v>
      </c>
      <c r="AR39" s="25">
        <v>17</v>
      </c>
      <c r="AS39" s="25">
        <v>103</v>
      </c>
      <c r="AT39" s="25">
        <v>9</v>
      </c>
      <c r="AU39" s="25">
        <v>44</v>
      </c>
      <c r="AV39" s="25">
        <v>310</v>
      </c>
      <c r="AW39" s="25">
        <v>24</v>
      </c>
      <c r="AX39" s="25">
        <v>102</v>
      </c>
      <c r="AY39" s="25">
        <v>2</v>
      </c>
      <c r="AZ39" s="25">
        <v>79</v>
      </c>
      <c r="BA39" s="25">
        <v>1</v>
      </c>
      <c r="BB39" s="26">
        <v>94</v>
      </c>
    </row>
    <row r="40" spans="1:54" ht="12">
      <c r="A40" s="5" t="s">
        <v>48</v>
      </c>
      <c r="B40" s="19">
        <f t="shared" si="0"/>
        <v>3221</v>
      </c>
      <c r="C40" s="24">
        <v>11</v>
      </c>
      <c r="D40" s="25">
        <v>9</v>
      </c>
      <c r="E40" s="25">
        <v>55</v>
      </c>
      <c r="F40" s="25">
        <v>15</v>
      </c>
      <c r="G40" s="25">
        <v>38</v>
      </c>
      <c r="H40" s="25">
        <v>7</v>
      </c>
      <c r="I40" s="25">
        <v>8</v>
      </c>
      <c r="J40" s="25">
        <v>57</v>
      </c>
      <c r="K40" s="25">
        <v>130</v>
      </c>
      <c r="L40" s="25">
        <v>6</v>
      </c>
      <c r="M40" s="25">
        <v>3</v>
      </c>
      <c r="N40" s="25">
        <v>25</v>
      </c>
      <c r="O40" s="25">
        <v>12</v>
      </c>
      <c r="P40" s="25">
        <v>6</v>
      </c>
      <c r="Q40" s="25">
        <v>3</v>
      </c>
      <c r="R40" s="25">
        <v>4</v>
      </c>
      <c r="S40" s="25">
        <v>259</v>
      </c>
      <c r="T40" s="25">
        <v>4</v>
      </c>
      <c r="U40" s="25">
        <v>13</v>
      </c>
      <c r="V40" s="25">
        <v>7</v>
      </c>
      <c r="W40" s="25">
        <v>22</v>
      </c>
      <c r="X40" s="25">
        <v>16</v>
      </c>
      <c r="Y40" s="25">
        <v>9</v>
      </c>
      <c r="Z40" s="25">
        <v>5</v>
      </c>
      <c r="AA40" s="25">
        <v>3</v>
      </c>
      <c r="AB40" s="25">
        <v>31</v>
      </c>
      <c r="AC40" s="25">
        <v>13</v>
      </c>
      <c r="AD40" s="25">
        <v>56</v>
      </c>
      <c r="AE40" s="25">
        <v>265</v>
      </c>
      <c r="AF40" s="25">
        <v>40</v>
      </c>
      <c r="AG40" s="25">
        <v>57</v>
      </c>
      <c r="AH40" s="25">
        <v>23</v>
      </c>
      <c r="AI40" s="25">
        <v>106</v>
      </c>
      <c r="AJ40" s="25">
        <v>2</v>
      </c>
      <c r="AK40" s="25">
        <v>79</v>
      </c>
      <c r="AL40" s="25">
        <v>1506</v>
      </c>
      <c r="AM40" s="25">
        <v>5</v>
      </c>
      <c r="AN40" s="25">
        <v>8</v>
      </c>
      <c r="AO40" s="25">
        <v>48</v>
      </c>
      <c r="AP40" s="25">
        <v>3</v>
      </c>
      <c r="AQ40" s="25">
        <v>25</v>
      </c>
      <c r="AR40" s="25">
        <v>2</v>
      </c>
      <c r="AS40" s="25">
        <v>24</v>
      </c>
      <c r="AT40" s="25">
        <v>1</v>
      </c>
      <c r="AU40" s="25">
        <v>18</v>
      </c>
      <c r="AV40" s="25">
        <v>66</v>
      </c>
      <c r="AW40" s="25">
        <v>15</v>
      </c>
      <c r="AX40" s="25">
        <v>45</v>
      </c>
      <c r="AY40" s="25">
        <v>18</v>
      </c>
      <c r="AZ40" s="25">
        <v>37</v>
      </c>
      <c r="BA40" s="25">
        <v>0</v>
      </c>
      <c r="BB40" s="26">
        <v>1</v>
      </c>
    </row>
    <row r="41" spans="1:54" ht="12">
      <c r="A41" s="5" t="s">
        <v>1</v>
      </c>
      <c r="B41" s="19">
        <f t="shared" si="0"/>
        <v>3985</v>
      </c>
      <c r="C41" s="24">
        <v>171</v>
      </c>
      <c r="D41" s="25">
        <v>14</v>
      </c>
      <c r="E41" s="25">
        <v>86</v>
      </c>
      <c r="F41" s="25">
        <v>23</v>
      </c>
      <c r="G41" s="25">
        <v>35</v>
      </c>
      <c r="H41" s="25">
        <v>1</v>
      </c>
      <c r="I41" s="25">
        <v>2</v>
      </c>
      <c r="J41" s="25">
        <v>38</v>
      </c>
      <c r="K41" s="25">
        <v>237</v>
      </c>
      <c r="L41" s="25">
        <v>118</v>
      </c>
      <c r="M41" s="25">
        <v>5</v>
      </c>
      <c r="N41" s="25">
        <v>18</v>
      </c>
      <c r="O41" s="25">
        <v>36</v>
      </c>
      <c r="P41" s="25">
        <v>20</v>
      </c>
      <c r="Q41" s="25">
        <v>4</v>
      </c>
      <c r="R41" s="25">
        <v>7</v>
      </c>
      <c r="S41" s="25">
        <v>24</v>
      </c>
      <c r="T41" s="25">
        <v>5</v>
      </c>
      <c r="U41" s="25">
        <v>34</v>
      </c>
      <c r="V41" s="25">
        <v>11</v>
      </c>
      <c r="W41" s="25">
        <v>13</v>
      </c>
      <c r="X41" s="25">
        <v>76</v>
      </c>
      <c r="Y41" s="25">
        <v>16</v>
      </c>
      <c r="Z41" s="25">
        <v>16</v>
      </c>
      <c r="AA41" s="25">
        <v>20</v>
      </c>
      <c r="AB41" s="25">
        <v>32</v>
      </c>
      <c r="AC41" s="25">
        <v>43</v>
      </c>
      <c r="AD41" s="25">
        <v>11</v>
      </c>
      <c r="AE41" s="25">
        <v>252</v>
      </c>
      <c r="AF41" s="25">
        <v>28</v>
      </c>
      <c r="AG41" s="25">
        <v>79</v>
      </c>
      <c r="AH41" s="25">
        <v>396</v>
      </c>
      <c r="AI41" s="25">
        <v>26</v>
      </c>
      <c r="AJ41" s="25">
        <v>17</v>
      </c>
      <c r="AK41" s="25">
        <v>15</v>
      </c>
      <c r="AL41" s="25">
        <v>6</v>
      </c>
      <c r="AM41" s="25">
        <v>1559</v>
      </c>
      <c r="AN41" s="25">
        <v>2</v>
      </c>
      <c r="AO41" s="25">
        <v>10</v>
      </c>
      <c r="AP41" s="25">
        <v>0</v>
      </c>
      <c r="AQ41" s="25">
        <v>14</v>
      </c>
      <c r="AR41" s="25">
        <v>14</v>
      </c>
      <c r="AS41" s="25">
        <v>27</v>
      </c>
      <c r="AT41" s="25">
        <v>8</v>
      </c>
      <c r="AU41" s="25">
        <v>22</v>
      </c>
      <c r="AV41" s="25">
        <v>123</v>
      </c>
      <c r="AW41" s="25">
        <v>16</v>
      </c>
      <c r="AX41" s="25">
        <v>101</v>
      </c>
      <c r="AY41" s="25">
        <v>10</v>
      </c>
      <c r="AZ41" s="25">
        <v>135</v>
      </c>
      <c r="BA41" s="25">
        <v>0</v>
      </c>
      <c r="BB41" s="26">
        <v>9</v>
      </c>
    </row>
    <row r="42" spans="1:54" ht="12">
      <c r="A42" s="5" t="s">
        <v>26</v>
      </c>
      <c r="B42" s="19">
        <f t="shared" si="0"/>
        <v>2099</v>
      </c>
      <c r="C42" s="24">
        <v>26</v>
      </c>
      <c r="D42" s="25">
        <v>8</v>
      </c>
      <c r="E42" s="25">
        <v>56</v>
      </c>
      <c r="F42" s="25">
        <v>13</v>
      </c>
      <c r="G42" s="25">
        <v>23</v>
      </c>
      <c r="H42" s="25">
        <v>21</v>
      </c>
      <c r="I42" s="25">
        <v>31</v>
      </c>
      <c r="J42" s="25">
        <v>31</v>
      </c>
      <c r="K42" s="25">
        <v>129</v>
      </c>
      <c r="L42" s="25">
        <v>25</v>
      </c>
      <c r="M42" s="25">
        <v>25</v>
      </c>
      <c r="N42" s="25">
        <v>19</v>
      </c>
      <c r="O42" s="25">
        <v>18</v>
      </c>
      <c r="P42" s="25">
        <v>26</v>
      </c>
      <c r="Q42" s="25">
        <v>14</v>
      </c>
      <c r="R42" s="25">
        <v>24</v>
      </c>
      <c r="S42" s="25">
        <v>16</v>
      </c>
      <c r="T42" s="25">
        <v>5</v>
      </c>
      <c r="U42" s="25">
        <v>7</v>
      </c>
      <c r="V42" s="25">
        <v>9</v>
      </c>
      <c r="W42" s="25">
        <v>6</v>
      </c>
      <c r="X42" s="25">
        <v>12</v>
      </c>
      <c r="Y42" s="25">
        <v>6</v>
      </c>
      <c r="Z42" s="25">
        <v>1</v>
      </c>
      <c r="AA42" s="25">
        <v>2</v>
      </c>
      <c r="AB42" s="25">
        <v>32</v>
      </c>
      <c r="AC42" s="25">
        <v>15</v>
      </c>
      <c r="AD42" s="25">
        <v>4</v>
      </c>
      <c r="AE42" s="25">
        <v>308</v>
      </c>
      <c r="AF42" s="25">
        <v>25</v>
      </c>
      <c r="AG42" s="25">
        <v>21</v>
      </c>
      <c r="AH42" s="25">
        <v>19</v>
      </c>
      <c r="AI42" s="25">
        <v>11</v>
      </c>
      <c r="AJ42" s="25">
        <v>13</v>
      </c>
      <c r="AK42" s="25">
        <v>37</v>
      </c>
      <c r="AL42" s="25">
        <v>10</v>
      </c>
      <c r="AM42" s="25">
        <v>11</v>
      </c>
      <c r="AN42" s="25">
        <v>759</v>
      </c>
      <c r="AO42" s="25">
        <v>17</v>
      </c>
      <c r="AP42" s="25">
        <v>14</v>
      </c>
      <c r="AQ42" s="25">
        <v>28</v>
      </c>
      <c r="AR42" s="25">
        <v>7</v>
      </c>
      <c r="AS42" s="25">
        <v>16</v>
      </c>
      <c r="AT42" s="25">
        <v>1</v>
      </c>
      <c r="AU42" s="25">
        <v>28</v>
      </c>
      <c r="AV42" s="25">
        <v>54</v>
      </c>
      <c r="AW42" s="25">
        <v>42</v>
      </c>
      <c r="AX42" s="25">
        <v>19</v>
      </c>
      <c r="AY42" s="25">
        <v>38</v>
      </c>
      <c r="AZ42" s="25">
        <v>17</v>
      </c>
      <c r="BA42" s="25">
        <v>0</v>
      </c>
      <c r="BB42" s="26">
        <v>0</v>
      </c>
    </row>
    <row r="43" spans="1:54" ht="12">
      <c r="A43" s="5" t="s">
        <v>57</v>
      </c>
      <c r="B43" s="19">
        <f t="shared" si="0"/>
        <v>10818</v>
      </c>
      <c r="C43" s="24">
        <v>34</v>
      </c>
      <c r="D43" s="25">
        <v>17</v>
      </c>
      <c r="E43" s="25">
        <v>143</v>
      </c>
      <c r="F43" s="25">
        <v>36</v>
      </c>
      <c r="G43" s="25">
        <v>63</v>
      </c>
      <c r="H43" s="25">
        <v>2</v>
      </c>
      <c r="I43" s="25">
        <v>10</v>
      </c>
      <c r="J43" s="25">
        <v>272</v>
      </c>
      <c r="K43" s="25">
        <v>443</v>
      </c>
      <c r="L43" s="25">
        <v>12</v>
      </c>
      <c r="M43" s="25">
        <v>6</v>
      </c>
      <c r="N43" s="25">
        <v>62</v>
      </c>
      <c r="O43" s="25">
        <v>27</v>
      </c>
      <c r="P43" s="25">
        <v>31</v>
      </c>
      <c r="Q43" s="25">
        <v>7</v>
      </c>
      <c r="R43" s="25">
        <v>50</v>
      </c>
      <c r="S43" s="25">
        <v>57</v>
      </c>
      <c r="T43" s="25">
        <v>8</v>
      </c>
      <c r="U43" s="25">
        <v>75</v>
      </c>
      <c r="V43" s="25">
        <v>41</v>
      </c>
      <c r="W43" s="25">
        <v>11</v>
      </c>
      <c r="X43" s="25">
        <v>31</v>
      </c>
      <c r="Y43" s="25">
        <v>15</v>
      </c>
      <c r="Z43" s="25">
        <v>19</v>
      </c>
      <c r="AA43" s="25">
        <v>15</v>
      </c>
      <c r="AB43" s="25">
        <v>14</v>
      </c>
      <c r="AC43" s="25">
        <v>44</v>
      </c>
      <c r="AD43" s="25">
        <v>11</v>
      </c>
      <c r="AE43" s="25">
        <v>526</v>
      </c>
      <c r="AF43" s="25">
        <v>211</v>
      </c>
      <c r="AG43" s="25">
        <v>67</v>
      </c>
      <c r="AH43" s="25">
        <v>26</v>
      </c>
      <c r="AI43" s="25">
        <v>11</v>
      </c>
      <c r="AJ43" s="25">
        <v>4</v>
      </c>
      <c r="AK43" s="25">
        <v>573</v>
      </c>
      <c r="AL43" s="25">
        <v>59</v>
      </c>
      <c r="AM43" s="25">
        <v>17</v>
      </c>
      <c r="AN43" s="25">
        <v>17</v>
      </c>
      <c r="AO43" s="25">
        <v>7177</v>
      </c>
      <c r="AP43" s="25">
        <v>3</v>
      </c>
      <c r="AQ43" s="25">
        <v>115</v>
      </c>
      <c r="AR43" s="25">
        <v>3</v>
      </c>
      <c r="AS43" s="25">
        <v>31</v>
      </c>
      <c r="AT43" s="25">
        <v>3</v>
      </c>
      <c r="AU43" s="25">
        <v>45</v>
      </c>
      <c r="AV43" s="25">
        <v>211</v>
      </c>
      <c r="AW43" s="25">
        <v>21</v>
      </c>
      <c r="AX43" s="25">
        <v>47</v>
      </c>
      <c r="AY43" s="25">
        <v>5</v>
      </c>
      <c r="AZ43" s="25">
        <v>58</v>
      </c>
      <c r="BA43" s="25">
        <v>5</v>
      </c>
      <c r="BB43" s="26">
        <v>27</v>
      </c>
    </row>
    <row r="44" spans="1:54" ht="12">
      <c r="A44" s="5" t="s">
        <v>27</v>
      </c>
      <c r="B44" s="19">
        <f t="shared" si="0"/>
        <v>2686</v>
      </c>
      <c r="C44" s="24">
        <v>12</v>
      </c>
      <c r="D44" s="25">
        <v>3</v>
      </c>
      <c r="E44" s="25">
        <v>44</v>
      </c>
      <c r="F44" s="25">
        <v>13</v>
      </c>
      <c r="G44" s="25">
        <v>31</v>
      </c>
      <c r="H44" s="25">
        <v>51</v>
      </c>
      <c r="I44" s="25">
        <v>13</v>
      </c>
      <c r="J44" s="25">
        <v>26</v>
      </c>
      <c r="K44" s="25">
        <v>81</v>
      </c>
      <c r="L44" s="25">
        <v>66</v>
      </c>
      <c r="M44" s="25">
        <v>21</v>
      </c>
      <c r="N44" s="25">
        <v>14</v>
      </c>
      <c r="O44" s="25">
        <v>22</v>
      </c>
      <c r="P44" s="25">
        <v>24</v>
      </c>
      <c r="Q44" s="25">
        <v>3</v>
      </c>
      <c r="R44" s="25">
        <v>6</v>
      </c>
      <c r="S44" s="25">
        <v>8</v>
      </c>
      <c r="T44" s="25">
        <v>4</v>
      </c>
      <c r="U44" s="25">
        <v>8</v>
      </c>
      <c r="V44" s="25">
        <v>17</v>
      </c>
      <c r="W44" s="25">
        <v>32</v>
      </c>
      <c r="X44" s="25">
        <v>11</v>
      </c>
      <c r="Y44" s="25">
        <v>3</v>
      </c>
      <c r="Z44" s="25">
        <v>15</v>
      </c>
      <c r="AA44" s="25">
        <v>6</v>
      </c>
      <c r="AB44" s="25">
        <v>27</v>
      </c>
      <c r="AC44" s="25">
        <v>28</v>
      </c>
      <c r="AD44" s="25">
        <v>4</v>
      </c>
      <c r="AE44" s="25">
        <v>453</v>
      </c>
      <c r="AF44" s="25">
        <v>18</v>
      </c>
      <c r="AG44" s="25">
        <v>31</v>
      </c>
      <c r="AH44" s="25">
        <v>28</v>
      </c>
      <c r="AI44" s="25">
        <v>1</v>
      </c>
      <c r="AJ44" s="25">
        <v>14</v>
      </c>
      <c r="AK44" s="25">
        <v>9</v>
      </c>
      <c r="AL44" s="25">
        <v>4</v>
      </c>
      <c r="AM44" s="25">
        <v>3</v>
      </c>
      <c r="AN44" s="25">
        <v>23</v>
      </c>
      <c r="AO44" s="25">
        <v>3</v>
      </c>
      <c r="AP44" s="25">
        <v>1074</v>
      </c>
      <c r="AQ44" s="25">
        <v>7</v>
      </c>
      <c r="AR44" s="25">
        <v>29</v>
      </c>
      <c r="AS44" s="25">
        <v>37</v>
      </c>
      <c r="AT44" s="25">
        <v>6</v>
      </c>
      <c r="AU44" s="25">
        <v>42</v>
      </c>
      <c r="AV44" s="25">
        <v>77</v>
      </c>
      <c r="AW44" s="25">
        <v>153</v>
      </c>
      <c r="AX44" s="25">
        <v>6</v>
      </c>
      <c r="AY44" s="25">
        <v>20</v>
      </c>
      <c r="AZ44" s="25">
        <v>53</v>
      </c>
      <c r="BA44" s="25">
        <v>0</v>
      </c>
      <c r="BB44" s="26">
        <v>2</v>
      </c>
    </row>
    <row r="45" spans="1:54" ht="12">
      <c r="A45" s="5" t="s">
        <v>18</v>
      </c>
      <c r="B45" s="19">
        <f t="shared" si="0"/>
        <v>6445</v>
      </c>
      <c r="C45" s="24">
        <v>26</v>
      </c>
      <c r="D45" s="25">
        <v>25</v>
      </c>
      <c r="E45" s="25">
        <v>97</v>
      </c>
      <c r="F45" s="25">
        <v>40</v>
      </c>
      <c r="G45" s="25">
        <v>47</v>
      </c>
      <c r="H45" s="25">
        <v>7</v>
      </c>
      <c r="I45" s="25">
        <v>95</v>
      </c>
      <c r="J45" s="25">
        <v>93</v>
      </c>
      <c r="K45" s="25">
        <v>328</v>
      </c>
      <c r="L45" s="25">
        <v>12</v>
      </c>
      <c r="M45" s="25">
        <v>24</v>
      </c>
      <c r="N45" s="25">
        <v>196</v>
      </c>
      <c r="O45" s="25">
        <v>36</v>
      </c>
      <c r="P45" s="25">
        <v>34</v>
      </c>
      <c r="Q45" s="25">
        <v>34</v>
      </c>
      <c r="R45" s="25">
        <v>139</v>
      </c>
      <c r="S45" s="25">
        <v>45</v>
      </c>
      <c r="T45" s="25">
        <v>12</v>
      </c>
      <c r="U45" s="25">
        <v>35</v>
      </c>
      <c r="V45" s="25">
        <v>68</v>
      </c>
      <c r="W45" s="25">
        <v>11</v>
      </c>
      <c r="X45" s="25">
        <v>37</v>
      </c>
      <c r="Y45" s="25">
        <v>160</v>
      </c>
      <c r="Z45" s="25">
        <v>8</v>
      </c>
      <c r="AA45" s="25">
        <v>52</v>
      </c>
      <c r="AB45" s="25">
        <v>15</v>
      </c>
      <c r="AC45" s="25">
        <v>31</v>
      </c>
      <c r="AD45" s="25">
        <v>7</v>
      </c>
      <c r="AE45" s="25">
        <v>519</v>
      </c>
      <c r="AF45" s="25">
        <v>285</v>
      </c>
      <c r="AG45" s="25">
        <v>105</v>
      </c>
      <c r="AH45" s="25">
        <v>29</v>
      </c>
      <c r="AI45" s="25">
        <v>9</v>
      </c>
      <c r="AJ45" s="25">
        <v>3</v>
      </c>
      <c r="AK45" s="25">
        <v>53</v>
      </c>
      <c r="AL45" s="25">
        <v>20</v>
      </c>
      <c r="AM45" s="25">
        <v>15</v>
      </c>
      <c r="AN45" s="25">
        <v>16</v>
      </c>
      <c r="AO45" s="25">
        <v>45</v>
      </c>
      <c r="AP45" s="25">
        <v>3</v>
      </c>
      <c r="AQ45" s="25">
        <v>3252</v>
      </c>
      <c r="AR45" s="25">
        <v>4</v>
      </c>
      <c r="AS45" s="25">
        <v>31</v>
      </c>
      <c r="AT45" s="25">
        <v>0</v>
      </c>
      <c r="AU45" s="25">
        <v>31</v>
      </c>
      <c r="AV45" s="25">
        <v>188</v>
      </c>
      <c r="AW45" s="25">
        <v>21</v>
      </c>
      <c r="AX45" s="25">
        <v>41</v>
      </c>
      <c r="AY45" s="25">
        <v>5</v>
      </c>
      <c r="AZ45" s="25">
        <v>41</v>
      </c>
      <c r="BA45" s="25">
        <v>6</v>
      </c>
      <c r="BB45" s="26">
        <v>9</v>
      </c>
    </row>
    <row r="46" spans="1:54" ht="12">
      <c r="A46" s="5" t="s">
        <v>28</v>
      </c>
      <c r="B46" s="19">
        <f t="shared" si="0"/>
        <v>1026</v>
      </c>
      <c r="C46" s="24">
        <v>14</v>
      </c>
      <c r="D46" s="25">
        <v>1</v>
      </c>
      <c r="E46" s="25">
        <v>29</v>
      </c>
      <c r="F46" s="25">
        <v>10</v>
      </c>
      <c r="G46" s="25">
        <v>4</v>
      </c>
      <c r="H46" s="25">
        <v>2</v>
      </c>
      <c r="I46" s="25">
        <v>5</v>
      </c>
      <c r="J46" s="25">
        <v>6</v>
      </c>
      <c r="K46" s="25">
        <v>51</v>
      </c>
      <c r="L46" s="25">
        <v>63</v>
      </c>
      <c r="M46" s="25">
        <v>0</v>
      </c>
      <c r="N46" s="25">
        <v>0</v>
      </c>
      <c r="O46" s="25">
        <v>5</v>
      </c>
      <c r="P46" s="25">
        <v>4</v>
      </c>
      <c r="Q46" s="25">
        <v>3</v>
      </c>
      <c r="R46" s="25">
        <v>4</v>
      </c>
      <c r="S46" s="25">
        <v>1</v>
      </c>
      <c r="T46" s="25">
        <v>3</v>
      </c>
      <c r="U46" s="25">
        <v>9</v>
      </c>
      <c r="V46" s="25">
        <v>4</v>
      </c>
      <c r="W46" s="25">
        <v>11</v>
      </c>
      <c r="X46" s="25">
        <v>5</v>
      </c>
      <c r="Y46" s="25">
        <v>1</v>
      </c>
      <c r="Z46" s="25">
        <v>12</v>
      </c>
      <c r="AA46" s="25">
        <v>1</v>
      </c>
      <c r="AB46" s="25">
        <v>4</v>
      </c>
      <c r="AC46" s="25">
        <v>6</v>
      </c>
      <c r="AD46" s="25">
        <v>2</v>
      </c>
      <c r="AE46" s="25">
        <v>126</v>
      </c>
      <c r="AF46" s="25">
        <v>16</v>
      </c>
      <c r="AG46" s="25">
        <v>13</v>
      </c>
      <c r="AH46" s="25">
        <v>56</v>
      </c>
      <c r="AI46" s="25">
        <v>10</v>
      </c>
      <c r="AJ46" s="25">
        <v>17</v>
      </c>
      <c r="AK46" s="25">
        <v>5</v>
      </c>
      <c r="AL46" s="25">
        <v>0</v>
      </c>
      <c r="AM46" s="25">
        <v>21</v>
      </c>
      <c r="AN46" s="25">
        <v>6</v>
      </c>
      <c r="AO46" s="25">
        <v>7</v>
      </c>
      <c r="AP46" s="25">
        <v>10</v>
      </c>
      <c r="AQ46" s="25">
        <v>12</v>
      </c>
      <c r="AR46" s="25">
        <v>324</v>
      </c>
      <c r="AS46" s="25">
        <v>7</v>
      </c>
      <c r="AT46" s="25">
        <v>10</v>
      </c>
      <c r="AU46" s="25">
        <v>21</v>
      </c>
      <c r="AV46" s="25">
        <v>16</v>
      </c>
      <c r="AW46" s="25">
        <v>18</v>
      </c>
      <c r="AX46" s="25">
        <v>5</v>
      </c>
      <c r="AY46" s="25">
        <v>4</v>
      </c>
      <c r="AZ46" s="25">
        <v>62</v>
      </c>
      <c r="BA46" s="25">
        <v>0</v>
      </c>
      <c r="BB46" s="26">
        <v>0</v>
      </c>
    </row>
    <row r="47" spans="1:54" ht="12">
      <c r="A47" s="5" t="s">
        <v>39</v>
      </c>
      <c r="B47" s="19">
        <f t="shared" si="0"/>
        <v>13749</v>
      </c>
      <c r="C47" s="24">
        <v>48</v>
      </c>
      <c r="D47" s="25">
        <v>40</v>
      </c>
      <c r="E47" s="25">
        <v>235</v>
      </c>
      <c r="F47" s="25">
        <v>101</v>
      </c>
      <c r="G47" s="25">
        <v>61</v>
      </c>
      <c r="H47" s="25">
        <v>6</v>
      </c>
      <c r="I47" s="25">
        <v>28</v>
      </c>
      <c r="J47" s="25">
        <v>196</v>
      </c>
      <c r="K47" s="25">
        <v>3191</v>
      </c>
      <c r="L47" s="25">
        <v>37</v>
      </c>
      <c r="M47" s="25">
        <v>7</v>
      </c>
      <c r="N47" s="25">
        <v>68</v>
      </c>
      <c r="O47" s="25">
        <v>46</v>
      </c>
      <c r="P47" s="25">
        <v>431</v>
      </c>
      <c r="Q47" s="25">
        <v>23</v>
      </c>
      <c r="R47" s="25">
        <v>22</v>
      </c>
      <c r="S47" s="25">
        <v>49</v>
      </c>
      <c r="T47" s="25">
        <v>35</v>
      </c>
      <c r="U47" s="25">
        <v>252</v>
      </c>
      <c r="V47" s="25">
        <v>53</v>
      </c>
      <c r="W47" s="25">
        <v>21</v>
      </c>
      <c r="X47" s="25">
        <v>35</v>
      </c>
      <c r="Y47" s="25">
        <v>37</v>
      </c>
      <c r="Z47" s="25">
        <v>68</v>
      </c>
      <c r="AA47" s="25">
        <v>23</v>
      </c>
      <c r="AB47" s="25">
        <v>23</v>
      </c>
      <c r="AC47" s="25">
        <v>360</v>
      </c>
      <c r="AD47" s="25">
        <v>11</v>
      </c>
      <c r="AE47" s="25">
        <v>539</v>
      </c>
      <c r="AF47" s="25">
        <v>143</v>
      </c>
      <c r="AG47" s="25">
        <v>158</v>
      </c>
      <c r="AH47" s="25">
        <v>103</v>
      </c>
      <c r="AI47" s="25">
        <v>11</v>
      </c>
      <c r="AJ47" s="25">
        <v>7</v>
      </c>
      <c r="AK47" s="25">
        <v>50</v>
      </c>
      <c r="AL47" s="25">
        <v>38</v>
      </c>
      <c r="AM47" s="25">
        <v>69</v>
      </c>
      <c r="AN47" s="25">
        <v>9</v>
      </c>
      <c r="AO47" s="25">
        <v>72</v>
      </c>
      <c r="AP47" s="25">
        <v>8</v>
      </c>
      <c r="AQ47" s="25">
        <v>66</v>
      </c>
      <c r="AR47" s="25">
        <v>15</v>
      </c>
      <c r="AS47" s="25">
        <v>6023</v>
      </c>
      <c r="AT47" s="25">
        <v>32</v>
      </c>
      <c r="AU47" s="25">
        <v>78</v>
      </c>
      <c r="AV47" s="25">
        <v>423</v>
      </c>
      <c r="AW47" s="25">
        <v>18</v>
      </c>
      <c r="AX47" s="25">
        <v>93</v>
      </c>
      <c r="AY47" s="25">
        <v>2</v>
      </c>
      <c r="AZ47" s="25">
        <v>243</v>
      </c>
      <c r="BA47" s="25">
        <v>1</v>
      </c>
      <c r="BB47" s="26">
        <v>41</v>
      </c>
    </row>
    <row r="48" spans="1:54" ht="12">
      <c r="A48" s="5" t="s">
        <v>20</v>
      </c>
      <c r="B48" s="19">
        <f t="shared" si="0"/>
        <v>2393</v>
      </c>
      <c r="C48" s="24">
        <v>8</v>
      </c>
      <c r="D48" s="25">
        <v>4</v>
      </c>
      <c r="E48" s="25">
        <v>70</v>
      </c>
      <c r="F48" s="25">
        <v>14</v>
      </c>
      <c r="G48" s="25">
        <v>26</v>
      </c>
      <c r="H48" s="25">
        <v>2</v>
      </c>
      <c r="I48" s="25">
        <v>3</v>
      </c>
      <c r="J48" s="25">
        <v>28</v>
      </c>
      <c r="K48" s="25">
        <v>122</v>
      </c>
      <c r="L48" s="25">
        <v>18</v>
      </c>
      <c r="M48" s="25">
        <v>5</v>
      </c>
      <c r="N48" s="25">
        <v>12</v>
      </c>
      <c r="O48" s="25">
        <v>8</v>
      </c>
      <c r="P48" s="25">
        <v>252</v>
      </c>
      <c r="Q48" s="25">
        <v>11</v>
      </c>
      <c r="R48" s="25">
        <v>2</v>
      </c>
      <c r="S48" s="25">
        <v>2</v>
      </c>
      <c r="T48" s="25">
        <v>9</v>
      </c>
      <c r="U48" s="25">
        <v>12</v>
      </c>
      <c r="V48" s="25">
        <v>6</v>
      </c>
      <c r="W48" s="25">
        <v>20</v>
      </c>
      <c r="X48" s="25">
        <v>17</v>
      </c>
      <c r="Y48" s="25">
        <v>3</v>
      </c>
      <c r="Z48" s="25">
        <v>29</v>
      </c>
      <c r="AA48" s="25">
        <v>4</v>
      </c>
      <c r="AB48" s="25">
        <v>2</v>
      </c>
      <c r="AC48" s="25">
        <v>24</v>
      </c>
      <c r="AD48" s="25">
        <v>5</v>
      </c>
      <c r="AE48" s="25">
        <v>96</v>
      </c>
      <c r="AF48" s="25">
        <v>19</v>
      </c>
      <c r="AG48" s="25">
        <v>79</v>
      </c>
      <c r="AH48" s="25">
        <v>28</v>
      </c>
      <c r="AI48" s="25">
        <v>3</v>
      </c>
      <c r="AJ48" s="25">
        <v>1</v>
      </c>
      <c r="AK48" s="25">
        <v>15</v>
      </c>
      <c r="AL48" s="25">
        <v>4</v>
      </c>
      <c r="AM48" s="25">
        <v>19</v>
      </c>
      <c r="AN48" s="25">
        <v>1</v>
      </c>
      <c r="AO48" s="25">
        <v>3</v>
      </c>
      <c r="AP48" s="25">
        <v>4</v>
      </c>
      <c r="AQ48" s="25">
        <v>11</v>
      </c>
      <c r="AR48" s="25">
        <v>15</v>
      </c>
      <c r="AS48" s="25">
        <v>44</v>
      </c>
      <c r="AT48" s="25">
        <v>862</v>
      </c>
      <c r="AU48" s="25">
        <v>14</v>
      </c>
      <c r="AV48" s="25">
        <v>183</v>
      </c>
      <c r="AW48" s="25">
        <v>4</v>
      </c>
      <c r="AX48" s="25">
        <v>9</v>
      </c>
      <c r="AY48" s="25">
        <v>0</v>
      </c>
      <c r="AZ48" s="25">
        <v>260</v>
      </c>
      <c r="BA48" s="25">
        <v>0</v>
      </c>
      <c r="BB48" s="26">
        <v>1</v>
      </c>
    </row>
    <row r="49" spans="1:54" ht="12">
      <c r="A49" s="5" t="s">
        <v>35</v>
      </c>
      <c r="B49" s="19">
        <f t="shared" si="0"/>
        <v>9775</v>
      </c>
      <c r="C49" s="24">
        <v>29</v>
      </c>
      <c r="D49" s="25">
        <v>62</v>
      </c>
      <c r="E49" s="25">
        <v>195</v>
      </c>
      <c r="F49" s="25">
        <v>93</v>
      </c>
      <c r="G49" s="25">
        <v>39</v>
      </c>
      <c r="H49" s="25">
        <v>41</v>
      </c>
      <c r="I49" s="25">
        <v>32</v>
      </c>
      <c r="J49" s="25">
        <v>97</v>
      </c>
      <c r="K49" s="25">
        <v>360</v>
      </c>
      <c r="L49" s="25">
        <v>43</v>
      </c>
      <c r="M49" s="25">
        <v>48</v>
      </c>
      <c r="N49" s="25">
        <v>32</v>
      </c>
      <c r="O49" s="25">
        <v>35</v>
      </c>
      <c r="P49" s="25">
        <v>52</v>
      </c>
      <c r="Q49" s="25">
        <v>221</v>
      </c>
      <c r="R49" s="25">
        <v>14</v>
      </c>
      <c r="S49" s="25">
        <v>39</v>
      </c>
      <c r="T49" s="25">
        <v>143</v>
      </c>
      <c r="U49" s="25">
        <v>40</v>
      </c>
      <c r="V49" s="25">
        <v>49</v>
      </c>
      <c r="W49" s="25">
        <v>104</v>
      </c>
      <c r="X49" s="25">
        <v>46</v>
      </c>
      <c r="Y49" s="25">
        <v>39</v>
      </c>
      <c r="Z49" s="25">
        <v>24</v>
      </c>
      <c r="AA49" s="25">
        <v>24</v>
      </c>
      <c r="AB49" s="25">
        <v>25</v>
      </c>
      <c r="AC49" s="25">
        <v>57</v>
      </c>
      <c r="AD49" s="25">
        <v>4</v>
      </c>
      <c r="AE49" s="25">
        <v>3414</v>
      </c>
      <c r="AF49" s="25">
        <v>117</v>
      </c>
      <c r="AG49" s="25">
        <v>241</v>
      </c>
      <c r="AH49" s="25">
        <v>39</v>
      </c>
      <c r="AI49" s="25">
        <v>15</v>
      </c>
      <c r="AJ49" s="25">
        <v>8</v>
      </c>
      <c r="AK49" s="25">
        <v>35</v>
      </c>
      <c r="AL49" s="25">
        <v>24</v>
      </c>
      <c r="AM49" s="25">
        <v>44</v>
      </c>
      <c r="AN49" s="25">
        <v>17</v>
      </c>
      <c r="AO49" s="25">
        <v>20</v>
      </c>
      <c r="AP49" s="25">
        <v>29</v>
      </c>
      <c r="AQ49" s="25">
        <v>62</v>
      </c>
      <c r="AR49" s="25">
        <v>23</v>
      </c>
      <c r="AS49" s="25">
        <v>79</v>
      </c>
      <c r="AT49" s="25">
        <v>14</v>
      </c>
      <c r="AU49" s="25">
        <v>3205</v>
      </c>
      <c r="AV49" s="25">
        <v>214</v>
      </c>
      <c r="AW49" s="25">
        <v>32</v>
      </c>
      <c r="AX49" s="25">
        <v>46</v>
      </c>
      <c r="AY49" s="25">
        <v>8</v>
      </c>
      <c r="AZ49" s="25">
        <v>94</v>
      </c>
      <c r="BA49" s="25">
        <v>3</v>
      </c>
      <c r="BB49" s="26">
        <v>5</v>
      </c>
    </row>
    <row r="50" spans="1:54" ht="12">
      <c r="A50" s="5" t="s">
        <v>42</v>
      </c>
      <c r="B50" s="19">
        <f t="shared" si="0"/>
        <v>29566</v>
      </c>
      <c r="C50" s="24">
        <v>123</v>
      </c>
      <c r="D50" s="25">
        <v>283</v>
      </c>
      <c r="E50" s="25">
        <v>1357</v>
      </c>
      <c r="F50" s="25">
        <v>266</v>
      </c>
      <c r="G50" s="25">
        <v>166</v>
      </c>
      <c r="H50" s="25">
        <v>10</v>
      </c>
      <c r="I50" s="25">
        <v>47</v>
      </c>
      <c r="J50" s="25">
        <v>571</v>
      </c>
      <c r="K50" s="25">
        <v>2286</v>
      </c>
      <c r="L50" s="25">
        <v>69</v>
      </c>
      <c r="M50" s="25">
        <v>19</v>
      </c>
      <c r="N50" s="25">
        <v>130</v>
      </c>
      <c r="O50" s="25">
        <v>83</v>
      </c>
      <c r="P50" s="25">
        <v>682</v>
      </c>
      <c r="Q50" s="25">
        <v>171</v>
      </c>
      <c r="R50" s="25">
        <v>112</v>
      </c>
      <c r="S50" s="25">
        <v>106</v>
      </c>
      <c r="T50" s="25">
        <v>249</v>
      </c>
      <c r="U50" s="25">
        <v>247</v>
      </c>
      <c r="V50" s="25">
        <v>141</v>
      </c>
      <c r="W50" s="25">
        <v>65</v>
      </c>
      <c r="X50" s="25">
        <v>117</v>
      </c>
      <c r="Y50" s="25">
        <v>111</v>
      </c>
      <c r="Z50" s="25">
        <v>80</v>
      </c>
      <c r="AA50" s="25">
        <v>96</v>
      </c>
      <c r="AB50" s="25">
        <v>83</v>
      </c>
      <c r="AC50" s="25">
        <v>282</v>
      </c>
      <c r="AD50" s="25">
        <v>29</v>
      </c>
      <c r="AE50" s="25">
        <v>1968</v>
      </c>
      <c r="AF50" s="25">
        <v>272</v>
      </c>
      <c r="AG50" s="25">
        <v>747</v>
      </c>
      <c r="AH50" s="25">
        <v>193</v>
      </c>
      <c r="AI50" s="25">
        <v>35</v>
      </c>
      <c r="AJ50" s="25">
        <v>19</v>
      </c>
      <c r="AK50" s="25">
        <v>194</v>
      </c>
      <c r="AL50" s="25">
        <v>103</v>
      </c>
      <c r="AM50" s="25">
        <v>130</v>
      </c>
      <c r="AN50" s="25">
        <v>45</v>
      </c>
      <c r="AO50" s="25">
        <v>168</v>
      </c>
      <c r="AP50" s="25">
        <v>34</v>
      </c>
      <c r="AQ50" s="25">
        <v>222</v>
      </c>
      <c r="AR50" s="25">
        <v>30</v>
      </c>
      <c r="AS50" s="25">
        <v>295</v>
      </c>
      <c r="AT50" s="25">
        <v>150</v>
      </c>
      <c r="AU50" s="25">
        <v>154</v>
      </c>
      <c r="AV50" s="25">
        <v>15968</v>
      </c>
      <c r="AW50" s="25">
        <v>82</v>
      </c>
      <c r="AX50" s="25">
        <v>229</v>
      </c>
      <c r="AY50" s="25">
        <v>30</v>
      </c>
      <c r="AZ50" s="25">
        <v>476</v>
      </c>
      <c r="BA50" s="25">
        <v>13</v>
      </c>
      <c r="BB50" s="26">
        <v>28</v>
      </c>
    </row>
    <row r="51" spans="1:54" ht="12">
      <c r="A51" s="5" t="s">
        <v>29</v>
      </c>
      <c r="B51" s="19">
        <f t="shared" si="0"/>
        <v>2788</v>
      </c>
      <c r="C51" s="24">
        <v>20</v>
      </c>
      <c r="D51" s="25">
        <v>9</v>
      </c>
      <c r="E51" s="25">
        <v>69</v>
      </c>
      <c r="F51" s="25">
        <v>14</v>
      </c>
      <c r="G51" s="25">
        <v>51</v>
      </c>
      <c r="H51" s="25">
        <v>13</v>
      </c>
      <c r="I51" s="25">
        <v>25</v>
      </c>
      <c r="J51" s="25">
        <v>33</v>
      </c>
      <c r="K51" s="25">
        <v>114</v>
      </c>
      <c r="L51" s="25">
        <v>96</v>
      </c>
      <c r="M51" s="25">
        <v>0</v>
      </c>
      <c r="N51" s="25">
        <v>15</v>
      </c>
      <c r="O51" s="25">
        <v>27</v>
      </c>
      <c r="P51" s="25">
        <v>26</v>
      </c>
      <c r="Q51" s="25">
        <v>17</v>
      </c>
      <c r="R51" s="25">
        <v>17</v>
      </c>
      <c r="S51" s="25">
        <v>6</v>
      </c>
      <c r="T51" s="25">
        <v>7</v>
      </c>
      <c r="U51" s="25">
        <v>20</v>
      </c>
      <c r="V51" s="25">
        <v>7</v>
      </c>
      <c r="W51" s="25">
        <v>6</v>
      </c>
      <c r="X51" s="25">
        <v>19</v>
      </c>
      <c r="Y51" s="25">
        <v>10</v>
      </c>
      <c r="Z51" s="25">
        <v>22</v>
      </c>
      <c r="AA51" s="25">
        <v>6</v>
      </c>
      <c r="AB51" s="25">
        <v>79</v>
      </c>
      <c r="AC51" s="25">
        <v>25</v>
      </c>
      <c r="AD51" s="25">
        <v>16</v>
      </c>
      <c r="AE51" s="25">
        <v>271</v>
      </c>
      <c r="AF51" s="25">
        <v>29</v>
      </c>
      <c r="AG51" s="25">
        <v>47</v>
      </c>
      <c r="AH51" s="25">
        <v>32</v>
      </c>
      <c r="AI51" s="25">
        <v>6</v>
      </c>
      <c r="AJ51" s="25">
        <v>84</v>
      </c>
      <c r="AK51" s="25">
        <v>17</v>
      </c>
      <c r="AL51" s="25">
        <v>14</v>
      </c>
      <c r="AM51" s="25">
        <v>29</v>
      </c>
      <c r="AN51" s="25">
        <v>46</v>
      </c>
      <c r="AO51" s="25">
        <v>13</v>
      </c>
      <c r="AP51" s="25">
        <v>75</v>
      </c>
      <c r="AQ51" s="25">
        <v>25</v>
      </c>
      <c r="AR51" s="25">
        <v>8</v>
      </c>
      <c r="AS51" s="25">
        <v>27</v>
      </c>
      <c r="AT51" s="25">
        <v>10</v>
      </c>
      <c r="AU51" s="25">
        <v>13</v>
      </c>
      <c r="AV51" s="25">
        <v>102</v>
      </c>
      <c r="AW51" s="25">
        <v>1024</v>
      </c>
      <c r="AX51" s="25">
        <v>34</v>
      </c>
      <c r="AY51" s="25">
        <v>62</v>
      </c>
      <c r="AZ51" s="25">
        <v>51</v>
      </c>
      <c r="BA51" s="25">
        <v>0</v>
      </c>
      <c r="BB51" s="26">
        <v>0</v>
      </c>
    </row>
    <row r="52" spans="1:54" ht="12">
      <c r="A52" s="5" t="s">
        <v>50</v>
      </c>
      <c r="B52" s="19">
        <f t="shared" si="0"/>
        <v>8556</v>
      </c>
      <c r="C52" s="24">
        <v>203</v>
      </c>
      <c r="D52" s="25">
        <v>12</v>
      </c>
      <c r="E52" s="25">
        <v>72</v>
      </c>
      <c r="F52" s="25">
        <v>30</v>
      </c>
      <c r="G52" s="25">
        <v>36</v>
      </c>
      <c r="H52" s="25">
        <v>1</v>
      </c>
      <c r="I52" s="25">
        <v>10</v>
      </c>
      <c r="J52" s="25">
        <v>59</v>
      </c>
      <c r="K52" s="25">
        <v>236</v>
      </c>
      <c r="L52" s="25">
        <v>89</v>
      </c>
      <c r="M52" s="25">
        <v>4</v>
      </c>
      <c r="N52" s="25">
        <v>35</v>
      </c>
      <c r="O52" s="25">
        <v>256</v>
      </c>
      <c r="P52" s="25">
        <v>19</v>
      </c>
      <c r="Q52" s="25">
        <v>6</v>
      </c>
      <c r="R52" s="25">
        <v>8</v>
      </c>
      <c r="S52" s="25">
        <v>16</v>
      </c>
      <c r="T52" s="25">
        <v>6</v>
      </c>
      <c r="U52" s="25">
        <v>26</v>
      </c>
      <c r="V52" s="25">
        <v>20</v>
      </c>
      <c r="W52" s="25">
        <v>6</v>
      </c>
      <c r="X52" s="25">
        <v>214</v>
      </c>
      <c r="Y52" s="25">
        <v>6</v>
      </c>
      <c r="Z52" s="25">
        <v>6</v>
      </c>
      <c r="AA52" s="25">
        <v>5</v>
      </c>
      <c r="AB52" s="25">
        <v>7</v>
      </c>
      <c r="AC52" s="25">
        <v>15</v>
      </c>
      <c r="AD52" s="25">
        <v>11</v>
      </c>
      <c r="AE52" s="25">
        <v>300</v>
      </c>
      <c r="AF52" s="25">
        <v>39</v>
      </c>
      <c r="AG52" s="25">
        <v>52</v>
      </c>
      <c r="AH52" s="25">
        <v>79</v>
      </c>
      <c r="AI52" s="25">
        <v>21</v>
      </c>
      <c r="AJ52" s="25">
        <v>5</v>
      </c>
      <c r="AK52" s="25">
        <v>48</v>
      </c>
      <c r="AL52" s="25">
        <v>16</v>
      </c>
      <c r="AM52" s="25">
        <v>54</v>
      </c>
      <c r="AN52" s="25">
        <v>5</v>
      </c>
      <c r="AO52" s="25">
        <v>33</v>
      </c>
      <c r="AP52" s="25">
        <v>1</v>
      </c>
      <c r="AQ52" s="25">
        <v>22</v>
      </c>
      <c r="AR52" s="25">
        <v>3</v>
      </c>
      <c r="AS52" s="25">
        <v>20</v>
      </c>
      <c r="AT52" s="25">
        <v>1</v>
      </c>
      <c r="AU52" s="25">
        <v>13</v>
      </c>
      <c r="AV52" s="25">
        <v>77</v>
      </c>
      <c r="AW52" s="25">
        <v>9</v>
      </c>
      <c r="AX52" s="25">
        <v>6303</v>
      </c>
      <c r="AY52" s="25">
        <v>9</v>
      </c>
      <c r="AZ52" s="25">
        <v>32</v>
      </c>
      <c r="BA52" s="25">
        <v>0</v>
      </c>
      <c r="BB52" s="26">
        <v>0</v>
      </c>
    </row>
    <row r="53" spans="1:54" ht="12">
      <c r="A53" s="5" t="s">
        <v>30</v>
      </c>
      <c r="B53" s="19">
        <f t="shared" si="0"/>
        <v>1234</v>
      </c>
      <c r="C53" s="24">
        <v>8</v>
      </c>
      <c r="D53" s="25">
        <v>5</v>
      </c>
      <c r="E53" s="25">
        <v>23</v>
      </c>
      <c r="F53" s="25">
        <v>11</v>
      </c>
      <c r="G53" s="25">
        <v>23</v>
      </c>
      <c r="H53" s="25">
        <v>7</v>
      </c>
      <c r="I53" s="25">
        <v>15</v>
      </c>
      <c r="J53" s="25">
        <v>12</v>
      </c>
      <c r="K53" s="25">
        <v>29</v>
      </c>
      <c r="L53" s="25">
        <v>22</v>
      </c>
      <c r="M53" s="25">
        <v>7</v>
      </c>
      <c r="N53" s="25">
        <v>6</v>
      </c>
      <c r="O53" s="25">
        <v>19</v>
      </c>
      <c r="P53" s="25">
        <v>7</v>
      </c>
      <c r="Q53" s="25">
        <v>2</v>
      </c>
      <c r="R53" s="25">
        <v>0</v>
      </c>
      <c r="S53" s="25">
        <v>7</v>
      </c>
      <c r="T53" s="25">
        <v>2</v>
      </c>
      <c r="U53" s="25">
        <v>8</v>
      </c>
      <c r="V53" s="25">
        <v>1</v>
      </c>
      <c r="W53" s="25">
        <v>1</v>
      </c>
      <c r="X53" s="25">
        <v>11</v>
      </c>
      <c r="Y53" s="25">
        <v>1</v>
      </c>
      <c r="Z53" s="25">
        <v>7</v>
      </c>
      <c r="AA53" s="25">
        <v>0</v>
      </c>
      <c r="AB53" s="25">
        <v>71</v>
      </c>
      <c r="AC53" s="25">
        <v>1</v>
      </c>
      <c r="AD53" s="25">
        <v>0</v>
      </c>
      <c r="AE53" s="25">
        <v>266</v>
      </c>
      <c r="AF53" s="25">
        <v>5</v>
      </c>
      <c r="AG53" s="25">
        <v>15</v>
      </c>
      <c r="AH53" s="25">
        <v>10</v>
      </c>
      <c r="AI53" s="25">
        <v>9</v>
      </c>
      <c r="AJ53" s="25">
        <v>21</v>
      </c>
      <c r="AK53" s="25">
        <v>6</v>
      </c>
      <c r="AL53" s="25">
        <v>14</v>
      </c>
      <c r="AM53" s="25">
        <v>6</v>
      </c>
      <c r="AN53" s="25">
        <v>45</v>
      </c>
      <c r="AO53" s="25">
        <v>4</v>
      </c>
      <c r="AP53" s="25">
        <v>13</v>
      </c>
      <c r="AQ53" s="25">
        <v>6</v>
      </c>
      <c r="AR53" s="25">
        <v>0</v>
      </c>
      <c r="AS53" s="25">
        <v>1</v>
      </c>
      <c r="AT53" s="25">
        <v>2</v>
      </c>
      <c r="AU53" s="25">
        <v>21</v>
      </c>
      <c r="AV53" s="25">
        <v>21</v>
      </c>
      <c r="AW53" s="25">
        <v>101</v>
      </c>
      <c r="AX53" s="25">
        <v>16</v>
      </c>
      <c r="AY53" s="25">
        <v>331</v>
      </c>
      <c r="AZ53" s="25">
        <v>14</v>
      </c>
      <c r="BA53" s="25">
        <v>0</v>
      </c>
      <c r="BB53" s="26">
        <v>1</v>
      </c>
    </row>
    <row r="54" spans="1:54" ht="12">
      <c r="A54" s="5" t="s">
        <v>21</v>
      </c>
      <c r="B54" s="19">
        <f t="shared" si="0"/>
        <v>7836</v>
      </c>
      <c r="C54" s="24">
        <v>68</v>
      </c>
      <c r="D54" s="25">
        <v>22</v>
      </c>
      <c r="E54" s="25">
        <v>176</v>
      </c>
      <c r="F54" s="25">
        <v>90</v>
      </c>
      <c r="G54" s="25">
        <v>50</v>
      </c>
      <c r="H54" s="25">
        <v>10</v>
      </c>
      <c r="I54" s="25">
        <v>17</v>
      </c>
      <c r="J54" s="25">
        <v>85</v>
      </c>
      <c r="K54" s="25">
        <v>766</v>
      </c>
      <c r="L54" s="25">
        <v>62</v>
      </c>
      <c r="M54" s="25">
        <v>12</v>
      </c>
      <c r="N54" s="25">
        <v>46</v>
      </c>
      <c r="O54" s="25">
        <v>55</v>
      </c>
      <c r="P54" s="25">
        <v>110</v>
      </c>
      <c r="Q54" s="25">
        <v>42</v>
      </c>
      <c r="R54" s="25">
        <v>23</v>
      </c>
      <c r="S54" s="25">
        <v>31</v>
      </c>
      <c r="T54" s="25">
        <v>34</v>
      </c>
      <c r="U54" s="25">
        <v>94</v>
      </c>
      <c r="V54" s="25">
        <v>40</v>
      </c>
      <c r="W54" s="25">
        <v>32</v>
      </c>
      <c r="X54" s="25">
        <v>69</v>
      </c>
      <c r="Y54" s="25">
        <v>34</v>
      </c>
      <c r="Z54" s="25">
        <v>222</v>
      </c>
      <c r="AA54" s="25">
        <v>59</v>
      </c>
      <c r="AB54" s="25">
        <v>29</v>
      </c>
      <c r="AC54" s="25">
        <v>155</v>
      </c>
      <c r="AD54" s="25">
        <v>20</v>
      </c>
      <c r="AE54" s="25">
        <v>663</v>
      </c>
      <c r="AF54" s="25">
        <v>89</v>
      </c>
      <c r="AG54" s="25">
        <v>161</v>
      </c>
      <c r="AH54" s="25">
        <v>343</v>
      </c>
      <c r="AI54" s="25">
        <v>13</v>
      </c>
      <c r="AJ54" s="25">
        <v>18</v>
      </c>
      <c r="AK54" s="25">
        <v>53</v>
      </c>
      <c r="AL54" s="25">
        <v>42</v>
      </c>
      <c r="AM54" s="25">
        <v>116</v>
      </c>
      <c r="AN54" s="25">
        <v>15</v>
      </c>
      <c r="AO54" s="25">
        <v>55</v>
      </c>
      <c r="AP54" s="25">
        <v>11</v>
      </c>
      <c r="AQ54" s="25">
        <v>88</v>
      </c>
      <c r="AR54" s="25">
        <v>48</v>
      </c>
      <c r="AS54" s="25">
        <v>175</v>
      </c>
      <c r="AT54" s="25">
        <v>150</v>
      </c>
      <c r="AU54" s="25">
        <v>46</v>
      </c>
      <c r="AV54" s="25">
        <v>419</v>
      </c>
      <c r="AW54" s="25">
        <v>23</v>
      </c>
      <c r="AX54" s="25">
        <v>84</v>
      </c>
      <c r="AY54" s="25">
        <v>7</v>
      </c>
      <c r="AZ54" s="25">
        <v>2747</v>
      </c>
      <c r="BA54" s="25">
        <v>3</v>
      </c>
      <c r="BB54" s="26">
        <v>14</v>
      </c>
    </row>
    <row r="55" spans="1:54" ht="12">
      <c r="A55" s="5" t="s">
        <v>2</v>
      </c>
      <c r="B55" s="19">
        <f t="shared" si="0"/>
        <v>105</v>
      </c>
      <c r="C55" s="24">
        <v>1</v>
      </c>
      <c r="D55" s="25">
        <v>0</v>
      </c>
      <c r="E55" s="25">
        <v>2</v>
      </c>
      <c r="F55" s="25">
        <v>4</v>
      </c>
      <c r="G55" s="25">
        <v>2</v>
      </c>
      <c r="H55" s="25">
        <v>0</v>
      </c>
      <c r="I55" s="25">
        <v>0</v>
      </c>
      <c r="J55" s="25">
        <v>5</v>
      </c>
      <c r="K55" s="25">
        <v>18</v>
      </c>
      <c r="L55" s="25">
        <v>2</v>
      </c>
      <c r="M55" s="25">
        <v>0</v>
      </c>
      <c r="N55" s="25">
        <v>15</v>
      </c>
      <c r="O55" s="25">
        <v>0</v>
      </c>
      <c r="P55" s="25">
        <v>3</v>
      </c>
      <c r="Q55" s="25">
        <v>0</v>
      </c>
      <c r="R55" s="25">
        <v>0</v>
      </c>
      <c r="S55" s="25">
        <v>0</v>
      </c>
      <c r="T55" s="25">
        <v>0</v>
      </c>
      <c r="U55" s="25">
        <v>1</v>
      </c>
      <c r="V55" s="25">
        <v>2</v>
      </c>
      <c r="W55" s="25">
        <v>0</v>
      </c>
      <c r="X55" s="25">
        <v>0</v>
      </c>
      <c r="Y55" s="25">
        <v>0</v>
      </c>
      <c r="Z55" s="25">
        <v>0</v>
      </c>
      <c r="AA55" s="25">
        <v>2</v>
      </c>
      <c r="AB55" s="25">
        <v>0</v>
      </c>
      <c r="AC55" s="25">
        <v>1</v>
      </c>
      <c r="AD55" s="25">
        <v>0</v>
      </c>
      <c r="AE55" s="25">
        <v>14</v>
      </c>
      <c r="AF55" s="25">
        <v>22</v>
      </c>
      <c r="AG55" s="25">
        <v>4</v>
      </c>
      <c r="AH55" s="25">
        <v>1</v>
      </c>
      <c r="AI55" s="25">
        <v>0</v>
      </c>
      <c r="AJ55" s="25">
        <v>0</v>
      </c>
      <c r="AK55" s="25">
        <v>0</v>
      </c>
      <c r="AL55" s="25">
        <v>0</v>
      </c>
      <c r="AM55" s="25">
        <v>1</v>
      </c>
      <c r="AN55" s="25">
        <v>0</v>
      </c>
      <c r="AO55" s="25">
        <v>0</v>
      </c>
      <c r="AP55" s="25">
        <v>0</v>
      </c>
      <c r="AQ55" s="25">
        <v>2</v>
      </c>
      <c r="AR55" s="25">
        <v>0</v>
      </c>
      <c r="AS55" s="25">
        <v>0</v>
      </c>
      <c r="AT55" s="25">
        <v>0</v>
      </c>
      <c r="AU55" s="25">
        <v>0</v>
      </c>
      <c r="AV55" s="25">
        <v>1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6">
        <v>2</v>
      </c>
    </row>
    <row r="56" spans="1:54" ht="12">
      <c r="A56" s="6" t="s">
        <v>3</v>
      </c>
      <c r="B56" s="20">
        <f t="shared" si="0"/>
        <v>324</v>
      </c>
      <c r="C56" s="27">
        <v>1</v>
      </c>
      <c r="D56" s="28">
        <v>2</v>
      </c>
      <c r="E56" s="28">
        <v>10</v>
      </c>
      <c r="F56" s="28">
        <v>22</v>
      </c>
      <c r="G56" s="28">
        <v>1</v>
      </c>
      <c r="H56" s="28">
        <v>1</v>
      </c>
      <c r="I56" s="28">
        <v>1</v>
      </c>
      <c r="J56" s="28">
        <v>10</v>
      </c>
      <c r="K56" s="28">
        <v>55</v>
      </c>
      <c r="L56" s="28">
        <v>1</v>
      </c>
      <c r="M56" s="28">
        <v>0</v>
      </c>
      <c r="N56" s="28">
        <v>4</v>
      </c>
      <c r="O56" s="28">
        <v>0</v>
      </c>
      <c r="P56" s="28">
        <v>1</v>
      </c>
      <c r="Q56" s="28">
        <v>1</v>
      </c>
      <c r="R56" s="28">
        <v>2</v>
      </c>
      <c r="S56" s="28">
        <v>1</v>
      </c>
      <c r="T56" s="28">
        <v>0</v>
      </c>
      <c r="U56" s="28">
        <v>17</v>
      </c>
      <c r="V56" s="28">
        <v>15</v>
      </c>
      <c r="W56" s="28">
        <v>2</v>
      </c>
      <c r="X56" s="28">
        <v>2</v>
      </c>
      <c r="Y56" s="28">
        <v>2</v>
      </c>
      <c r="Z56" s="28">
        <v>1</v>
      </c>
      <c r="AA56" s="28">
        <v>0</v>
      </c>
      <c r="AB56" s="28">
        <v>1</v>
      </c>
      <c r="AC56" s="28">
        <v>5</v>
      </c>
      <c r="AD56" s="28">
        <v>1</v>
      </c>
      <c r="AE56" s="28">
        <v>19</v>
      </c>
      <c r="AF56" s="28">
        <v>37</v>
      </c>
      <c r="AG56" s="28">
        <v>12</v>
      </c>
      <c r="AH56" s="28">
        <v>0</v>
      </c>
      <c r="AI56" s="28">
        <v>1</v>
      </c>
      <c r="AJ56" s="28">
        <v>0</v>
      </c>
      <c r="AK56" s="28">
        <v>33</v>
      </c>
      <c r="AL56" s="28">
        <v>2</v>
      </c>
      <c r="AM56" s="28">
        <v>2</v>
      </c>
      <c r="AN56" s="28">
        <v>0</v>
      </c>
      <c r="AO56" s="28">
        <v>16</v>
      </c>
      <c r="AP56" s="28">
        <v>0</v>
      </c>
      <c r="AQ56" s="28">
        <v>9</v>
      </c>
      <c r="AR56" s="28">
        <v>1</v>
      </c>
      <c r="AS56" s="28">
        <v>12</v>
      </c>
      <c r="AT56" s="28">
        <v>0</v>
      </c>
      <c r="AU56" s="28">
        <v>2</v>
      </c>
      <c r="AV56" s="28">
        <v>14</v>
      </c>
      <c r="AW56" s="28">
        <v>0</v>
      </c>
      <c r="AX56" s="28">
        <v>0</v>
      </c>
      <c r="AY56" s="28">
        <v>0</v>
      </c>
      <c r="AZ56" s="28">
        <v>3</v>
      </c>
      <c r="BA56" s="28">
        <v>2</v>
      </c>
      <c r="BB56" s="29">
        <v>0</v>
      </c>
    </row>
    <row r="58" ht="12">
      <c r="A58" s="13" t="s">
        <v>4</v>
      </c>
    </row>
    <row r="59" ht="12">
      <c r="A59" s="14" t="s">
        <v>9</v>
      </c>
    </row>
    <row r="60" ht="12">
      <c r="A60" s="14" t="s">
        <v>10</v>
      </c>
    </row>
  </sheetData>
  <hyperlinks>
    <hyperlink ref="A59" r:id="rId1" display="www.ine.es"/>
    <hyperlink ref="A60" r:id="rId2" display="Francisco.RuizG@uclm.es"/>
  </hyperlinks>
  <printOptions/>
  <pageMargins left="0.5905511811023623" right="0.5905511811023623" top="0.5905511811023623" bottom="0.5905511811023623" header="0" footer="0.5118110236220472"/>
  <pageSetup fitToWidth="2" horizontalDpi="300" verticalDpi="300" orientation="landscape" paperSize="9" scale="63" r:id="rId3"/>
  <headerFooter alignWithMargins="0">
    <oddFooter>&amp;R&amp;9&amp;A - &amp;P</oddFoot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fruiz</cp:lastModifiedBy>
  <cp:lastPrinted>2006-08-17T16:43:09Z</cp:lastPrinted>
  <dcterms:created xsi:type="dcterms:W3CDTF">2003-08-09T11:55:19Z</dcterms:created>
  <dcterms:modified xsi:type="dcterms:W3CDTF">2009-07-30T17:57:51Z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