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908" activeTab="0"/>
  </bookViews>
  <sheets>
    <sheet name="Evolución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</sheets>
  <definedNames>
    <definedName name="_xlnm.Print_Area" localSheetId="10">'1998'!$A$1:$G$62</definedName>
    <definedName name="_xlnm.Print_Area" localSheetId="9">'1999'!$A$1:$G$62</definedName>
    <definedName name="_xlnm.Print_Area" localSheetId="8">'2000'!$A$1:$G$62</definedName>
    <definedName name="_xlnm.Print_Area" localSheetId="7">'2001'!$A$1:$G$62</definedName>
    <definedName name="_xlnm.Print_Area" localSheetId="6">'2002'!$A$1:$G$62</definedName>
    <definedName name="_xlnm.Print_Area" localSheetId="5">'2003'!$A$1:$G$62</definedName>
    <definedName name="_xlnm.Print_Area" localSheetId="4">'2004'!$A$1:$G$62</definedName>
    <definedName name="_xlnm.Print_Area" localSheetId="3">'2005'!$A$1:$G$62</definedName>
    <definedName name="_xlnm.Print_Area" localSheetId="2">'2006'!$A$1:$G$62</definedName>
    <definedName name="_xlnm.Print_Area" localSheetId="1">'2007'!$A$1:$G$62</definedName>
    <definedName name="_xlnm.Print_Area" localSheetId="0">'Evolución'!$A$1:$U$62</definedName>
    <definedName name="_xlnm.Print_Titles" localSheetId="10">'1998'!$A:$A,'1998'!$1:$4</definedName>
    <definedName name="_xlnm.Print_Titles" localSheetId="9">'1999'!$A:$A,'1999'!$1:$4</definedName>
    <definedName name="_xlnm.Print_Titles" localSheetId="8">'2000'!$A:$A,'2000'!$1:$4</definedName>
    <definedName name="_xlnm.Print_Titles" localSheetId="7">'2001'!$A:$A,'2001'!$1:$4</definedName>
    <definedName name="_xlnm.Print_Titles" localSheetId="6">'2002'!$A:$A,'2002'!$1:$4</definedName>
    <definedName name="_xlnm.Print_Titles" localSheetId="5">'2003'!$A:$A,'2003'!$1:$4</definedName>
    <definedName name="_xlnm.Print_Titles" localSheetId="4">'2004'!$A:$A,'2004'!$1:$4</definedName>
    <definedName name="_xlnm.Print_Titles" localSheetId="3">'2005'!$A:$A,'2005'!$1:$4</definedName>
    <definedName name="_xlnm.Print_Titles" localSheetId="2">'2006'!$A:$A,'2006'!$1:$4</definedName>
    <definedName name="_xlnm.Print_Titles" localSheetId="1">'2007'!$A:$A,'2007'!$1:$4</definedName>
    <definedName name="_xlnm.Print_Titles" localSheetId="0">'Evolución'!$A:$A,'Evolución'!$1:$4</definedName>
  </definedNames>
  <calcPr fullCalcOnLoad="1"/>
</workbook>
</file>

<file path=xl/sharedStrings.xml><?xml version="1.0" encoding="utf-8"?>
<sst xmlns="http://schemas.openxmlformats.org/spreadsheetml/2006/main" count="755" uniqueCount="78">
  <si>
    <t>Cantabria</t>
  </si>
  <si>
    <t>Rioja (La)</t>
  </si>
  <si>
    <t>Ceuta</t>
  </si>
  <si>
    <t>Melilla</t>
  </si>
  <si>
    <t>Fuente:  Instituto Nacional de Estadística</t>
  </si>
  <si>
    <t>Asturias</t>
  </si>
  <si>
    <t>Madrid</t>
  </si>
  <si>
    <t>Murcia</t>
  </si>
  <si>
    <t>Navarra</t>
  </si>
  <si>
    <t>www.ine.es</t>
  </si>
  <si>
    <t>Francisco.RuizG@uclm.es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</si>
  <si>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</si>
  <si>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</si>
  <si>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</si>
  <si>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</si>
  <si>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</si>
  <si>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</si>
  <si>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</si>
  <si>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</si>
  <si>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</si>
  <si>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</si>
  <si>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</si>
  <si>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 (Las)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</si>
  <si>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</si>
  <si>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</si>
  <si>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</si>
  <si>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</si>
  <si>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</si>
  <si>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</si>
  <si>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</si>
  <si>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</si>
  <si>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</si>
  <si>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</si>
  <si>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</si>
  <si>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</si>
  <si>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</si>
  <si>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</si>
  <si>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</si>
  <si>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</si>
  <si>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</si>
  <si>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</si>
  <si>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Castellón de la Plana</t>
  </si>
  <si>
    <t>Valencia</t>
  </si>
  <si>
    <t>Badajoz</t>
  </si>
  <si>
    <t>Cáceres</t>
  </si>
  <si>
    <t>Coruña (A)</t>
  </si>
  <si>
    <t>Lugo</t>
  </si>
  <si>
    <t>Ourense</t>
  </si>
  <si>
    <t>Pontevedra</t>
  </si>
  <si>
    <t>Guipúzcoa</t>
  </si>
  <si>
    <t>Vizcaya</t>
  </si>
  <si>
    <t>Álava</t>
  </si>
  <si>
    <t>Ávila</t>
  </si>
  <si>
    <t xml:space="preserve">Balears (Illes) </t>
  </si>
  <si>
    <t>Sta. Cruz de Tenerife</t>
  </si>
  <si>
    <t>Total ESPAÑA</t>
  </si>
  <si>
    <t>Movimiento Natural de Población</t>
  </si>
  <si>
    <t>Defunciones</t>
  </si>
  <si>
    <t>Nacimientos</t>
  </si>
  <si>
    <t>Crecimiento Vegetativo</t>
  </si>
  <si>
    <t>Población estimada</t>
  </si>
  <si>
    <t>Extranjero</t>
  </si>
  <si>
    <t>Absoluto</t>
  </si>
  <si>
    <t>Relativo (x 1000 hbt)</t>
  </si>
  <si>
    <t>Año 1998</t>
  </si>
  <si>
    <t>Año 1999</t>
  </si>
  <si>
    <t>Año 2000</t>
  </si>
  <si>
    <t>Año 2001</t>
  </si>
  <si>
    <t>Año 2002</t>
  </si>
  <si>
    <t>Año 2003</t>
  </si>
  <si>
    <t>Evolución por años</t>
  </si>
  <si>
    <t>(x 1000 hbt)</t>
  </si>
  <si>
    <t>Año 2004</t>
  </si>
  <si>
    <t>Año 2005</t>
  </si>
  <si>
    <t>Año 2006</t>
  </si>
  <si>
    <t>2006p</t>
  </si>
  <si>
    <t>Año 2007</t>
  </si>
  <si>
    <t>2007p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</si>
</sst>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5" fillId="0" borderId="0" xfId="0" applyFont="1" applyAlignment="1">
      <alignment vertical="center"/>
    </xf>
    <xf numFmtId="2" fontId="5" fillId="0" borderId="11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18.00390625" style="1" customWidth="1"/>
    <col min="2" max="2" width="7.7109375" style="16" customWidth="1"/>
    <col min="3" max="3" width="6.7109375" style="30" customWidth="1"/>
    <col min="4" max="4" width="7.7109375" style="16" customWidth="1"/>
    <col min="5" max="5" width="6.7109375" style="30" customWidth="1"/>
    <col min="6" max="6" width="7.7109375" style="16" customWidth="1"/>
    <col min="7" max="7" width="6.7109375" style="30" customWidth="1"/>
    <col min="8" max="8" width="7.7109375" style="16" customWidth="1"/>
    <col min="9" max="9" width="6.7109375" style="30" customWidth="1"/>
    <col min="10" max="10" width="7.7109375" style="16" customWidth="1"/>
    <col min="11" max="11" width="6.7109375" style="30" customWidth="1"/>
    <col min="12" max="12" width="7.7109375" style="16" customWidth="1"/>
    <col min="13" max="13" width="6.7109375" style="30" customWidth="1"/>
    <col min="14" max="14" width="7.7109375" style="16" customWidth="1"/>
    <col min="15" max="15" width="6.7109375" style="30" customWidth="1"/>
    <col min="16" max="16" width="7.7109375" style="16" customWidth="1"/>
    <col min="17" max="17" width="6.7109375" style="30" customWidth="1"/>
    <col min="18" max="18" width="7.7109375" style="16" customWidth="1"/>
    <col min="19" max="19" width="6.7109375" style="30" customWidth="1"/>
    <col min="20" max="20" width="7.7109375" style="16" customWidth="1"/>
    <col min="21" max="21" width="6.7109375" style="30" customWidth="1"/>
    <col min="22" max="16384" width="11.57421875" style="1" customWidth="1"/>
  </cols>
  <sheetData>
    <row r="1" ht="11.25">
      <c r="A1" s="1" t="s">
        <v>59</v>
      </c>
    </row>
    <row r="2" ht="18" customHeight="1">
      <c r="A2" s="2" t="s">
        <v>70</v>
      </c>
    </row>
    <row r="3" spans="1:21" s="15" customFormat="1" ht="15" customHeight="1">
      <c r="A3" s="44"/>
      <c r="B3" s="58">
        <v>2007</v>
      </c>
      <c r="C3" s="59"/>
      <c r="D3" s="58">
        <v>2006</v>
      </c>
      <c r="E3" s="59"/>
      <c r="F3" s="58">
        <v>2005</v>
      </c>
      <c r="G3" s="59"/>
      <c r="H3" s="58">
        <v>2004</v>
      </c>
      <c r="I3" s="59"/>
      <c r="J3" s="58">
        <v>2003</v>
      </c>
      <c r="K3" s="59"/>
      <c r="L3" s="58">
        <v>2002</v>
      </c>
      <c r="M3" s="59"/>
      <c r="N3" s="58">
        <v>2001</v>
      </c>
      <c r="O3" s="59"/>
      <c r="P3" s="58">
        <v>2000</v>
      </c>
      <c r="Q3" s="59"/>
      <c r="R3" s="58">
        <v>1999</v>
      </c>
      <c r="S3" s="59"/>
      <c r="T3" s="58">
        <v>1998</v>
      </c>
      <c r="U3" s="59"/>
    </row>
    <row r="4" spans="1:21" ht="22.5" customHeight="1">
      <c r="A4" s="12"/>
      <c r="B4" s="17" t="s">
        <v>62</v>
      </c>
      <c r="C4" s="49" t="s">
        <v>71</v>
      </c>
      <c r="D4" s="17" t="s">
        <v>62</v>
      </c>
      <c r="E4" s="49" t="s">
        <v>71</v>
      </c>
      <c r="F4" s="17" t="s">
        <v>62</v>
      </c>
      <c r="G4" s="31" t="s">
        <v>71</v>
      </c>
      <c r="H4" s="17" t="s">
        <v>62</v>
      </c>
      <c r="I4" s="31" t="s">
        <v>71</v>
      </c>
      <c r="J4" s="17" t="s">
        <v>62</v>
      </c>
      <c r="K4" s="31" t="s">
        <v>71</v>
      </c>
      <c r="L4" s="17" t="s">
        <v>62</v>
      </c>
      <c r="M4" s="31" t="s">
        <v>71</v>
      </c>
      <c r="N4" s="17" t="s">
        <v>62</v>
      </c>
      <c r="O4" s="31" t="s">
        <v>71</v>
      </c>
      <c r="P4" s="17" t="s">
        <v>62</v>
      </c>
      <c r="Q4" s="31" t="s">
        <v>71</v>
      </c>
      <c r="R4" s="17" t="s">
        <v>62</v>
      </c>
      <c r="S4" s="31" t="s">
        <v>71</v>
      </c>
      <c r="T4" s="17" t="s">
        <v>62</v>
      </c>
      <c r="U4" s="31" t="s">
        <v>71</v>
      </c>
    </row>
    <row r="5" spans="1:21" ht="11.25">
      <c r="A5" s="3" t="s">
        <v>55</v>
      </c>
      <c r="B5" s="18">
        <f>+'2007'!D5</f>
        <v>107166</v>
      </c>
      <c r="C5" s="45">
        <f>+'2007'!G5</f>
        <v>2.370890545435133</v>
      </c>
      <c r="D5" s="18">
        <f>+'2006'!D5</f>
        <v>111479</v>
      </c>
      <c r="E5" s="45">
        <f>+'2006'!G5</f>
        <v>2.49343733395388</v>
      </c>
      <c r="F5" s="18">
        <f>+'2005'!D5</f>
        <v>79016</v>
      </c>
      <c r="G5" s="34">
        <f>+'2005'!G5</f>
        <v>1.8200000000000003</v>
      </c>
      <c r="H5" s="18">
        <f>+'2004'!D5</f>
        <v>82657</v>
      </c>
      <c r="I5" s="34">
        <f>+'2004'!G5</f>
        <v>1.9399999999999995</v>
      </c>
      <c r="J5" s="18">
        <f>+'2003'!D5</f>
        <v>57053</v>
      </c>
      <c r="K5" s="34">
        <f>+'2003'!G5</f>
        <v>1.36</v>
      </c>
      <c r="L5" s="18">
        <f>+'2002'!D5</f>
        <v>50228</v>
      </c>
      <c r="M5" s="34">
        <f>+'2002'!G5</f>
        <v>1.22</v>
      </c>
      <c r="N5" s="18">
        <f>+'2001'!D5</f>
        <v>46249</v>
      </c>
      <c r="O5" s="34">
        <f>+'2001'!G5</f>
        <v>1.1387353628408163</v>
      </c>
      <c r="P5" s="18">
        <f>+'2000'!D5</f>
        <v>37241</v>
      </c>
      <c r="Q5" s="34">
        <f>+'2000'!G5</f>
        <v>0.9327180698403742</v>
      </c>
      <c r="R5" s="18">
        <f>+'1999'!D5</f>
        <v>9028</v>
      </c>
      <c r="S5" s="34">
        <f>+'1999'!G5</f>
        <v>0.22782933281461867</v>
      </c>
      <c r="T5" s="18">
        <f>+'1998'!D5</f>
        <v>4682</v>
      </c>
      <c r="U5" s="34">
        <f>+'1998'!G5</f>
        <v>0.11891957326008308</v>
      </c>
    </row>
    <row r="6" spans="1:21" ht="11.25" customHeight="1">
      <c r="A6" s="5" t="s">
        <v>51</v>
      </c>
      <c r="B6" s="21">
        <f>+'2007'!D6</f>
        <v>619</v>
      </c>
      <c r="C6" s="46">
        <f>+'2007'!G6</f>
        <v>2.0264585427176813</v>
      </c>
      <c r="D6" s="21">
        <f>+'2006'!D6</f>
        <v>670</v>
      </c>
      <c r="E6" s="46">
        <f>+'2006'!G6</f>
        <v>2.2190867961023555</v>
      </c>
      <c r="F6" s="21">
        <f>+'2005'!D6</f>
        <v>291</v>
      </c>
      <c r="G6" s="37">
        <f>+'2005'!G6</f>
        <v>0.9800000000000004</v>
      </c>
      <c r="H6" s="21">
        <f>+'2004'!D6</f>
        <v>535</v>
      </c>
      <c r="I6" s="37">
        <f>+'2004'!G6</f>
        <v>1.8200000000000003</v>
      </c>
      <c r="J6" s="21">
        <f>+'2003'!D6</f>
        <v>336</v>
      </c>
      <c r="K6" s="37">
        <f>+'2003'!G6</f>
        <v>1.16</v>
      </c>
      <c r="L6" s="21">
        <f>+'2002'!D6</f>
        <v>323</v>
      </c>
      <c r="M6" s="37">
        <f>+'2002'!G6</f>
        <v>1.12</v>
      </c>
      <c r="N6" s="21">
        <f>+'2001'!D6</f>
        <v>215</v>
      </c>
      <c r="O6" s="37">
        <f>+'2001'!G6</f>
        <v>0.7537115913831484</v>
      </c>
      <c r="P6" s="21">
        <f>+'2000'!D6</f>
        <v>294</v>
      </c>
      <c r="Q6" s="37">
        <f>+'2000'!G6</f>
        <v>1.0385059643446286</v>
      </c>
      <c r="R6" s="21">
        <f>+'1999'!D6</f>
        <v>50</v>
      </c>
      <c r="S6" s="37">
        <f>+'1999'!G6</f>
        <v>0.17794544192750503</v>
      </c>
      <c r="T6" s="21">
        <f>+'1998'!D6</f>
        <v>142</v>
      </c>
      <c r="U6" s="37">
        <f>+'1998'!G6</f>
        <v>0.5106407462547019</v>
      </c>
    </row>
    <row r="7" spans="1:21" ht="11.25" customHeight="1">
      <c r="A7" s="6" t="s">
        <v>31</v>
      </c>
      <c r="B7" s="24">
        <f>+'2007'!D7</f>
        <v>318</v>
      </c>
      <c r="C7" s="47">
        <f>+'2007'!G7</f>
        <v>0.8109969141312394</v>
      </c>
      <c r="D7" s="24">
        <f>+'2006'!D7</f>
        <v>756</v>
      </c>
      <c r="E7" s="47">
        <f>+'2006'!G7</f>
        <v>1.9501725747953085</v>
      </c>
      <c r="F7" s="24">
        <f>+'2005'!D7</f>
        <v>409</v>
      </c>
      <c r="G7" s="40">
        <f>+'2005'!G7</f>
        <v>1.0699999999999985</v>
      </c>
      <c r="H7" s="24">
        <f>+'2004'!D7</f>
        <v>402</v>
      </c>
      <c r="I7" s="40">
        <f>+'2004'!G7</f>
        <v>1.0700000000000003</v>
      </c>
      <c r="J7" s="24">
        <f>+'2003'!D7</f>
        <v>475</v>
      </c>
      <c r="K7" s="40">
        <f>+'2003'!G7</f>
        <v>1.28</v>
      </c>
      <c r="L7" s="24">
        <f>+'2002'!D7</f>
        <v>542</v>
      </c>
      <c r="M7" s="40">
        <f>+'2002'!G7</f>
        <v>1.48</v>
      </c>
      <c r="N7" s="24">
        <f>+'2001'!D7</f>
        <v>574</v>
      </c>
      <c r="O7" s="40">
        <f>+'2001'!G7</f>
        <v>1.583430803522168</v>
      </c>
      <c r="P7" s="24">
        <f>+'2000'!D7</f>
        <v>523</v>
      </c>
      <c r="Q7" s="40">
        <f>+'2000'!G7</f>
        <v>1.4824767282333866</v>
      </c>
      <c r="R7" s="24">
        <f>+'1999'!D7</f>
        <v>597</v>
      </c>
      <c r="S7" s="40">
        <f>+'1999'!G7</f>
        <v>1.6995183274689987</v>
      </c>
      <c r="T7" s="24">
        <f>+'1998'!D7</f>
        <v>457</v>
      </c>
      <c r="U7" s="40">
        <f>+'1998'!G7</f>
        <v>1.293101009014923</v>
      </c>
    </row>
    <row r="8" spans="1:21" ht="11.25" customHeight="1">
      <c r="A8" s="6" t="s">
        <v>40</v>
      </c>
      <c r="B8" s="24">
        <f>+'2007'!D8</f>
        <v>5344</v>
      </c>
      <c r="C8" s="47">
        <f>+'2007'!G8</f>
        <v>2.92779565038263</v>
      </c>
      <c r="D8" s="24">
        <f>+'2006'!D8</f>
        <v>5677</v>
      </c>
      <c r="E8" s="47">
        <f>+'2006'!G8</f>
        <v>3.182968845928497</v>
      </c>
      <c r="F8" s="24">
        <f>+'2005'!D8</f>
        <v>4602</v>
      </c>
      <c r="G8" s="40">
        <f>+'2005'!G8</f>
        <v>2.7300000000000004</v>
      </c>
      <c r="H8" s="24">
        <f>+'2004'!D8</f>
        <v>4651</v>
      </c>
      <c r="I8" s="40">
        <f>+'2004'!G8</f>
        <v>2.880000000000001</v>
      </c>
      <c r="J8" s="24">
        <f>+'2003'!D8</f>
        <v>3687</v>
      </c>
      <c r="K8" s="40">
        <f>+'2003'!G8</f>
        <v>2.37</v>
      </c>
      <c r="L8" s="24">
        <f>+'2002'!D8</f>
        <v>3303</v>
      </c>
      <c r="M8" s="40">
        <f>+'2002'!G8</f>
        <v>2.21</v>
      </c>
      <c r="N8" s="24">
        <f>+'2001'!D8</f>
        <v>2711</v>
      </c>
      <c r="O8" s="40">
        <f>+'2001'!G8</f>
        <v>1.881263215162801</v>
      </c>
      <c r="P8" s="24">
        <f>+'2000'!D8</f>
        <v>2546</v>
      </c>
      <c r="Q8" s="40">
        <f>+'2000'!G8</f>
        <v>1.7963340955641272</v>
      </c>
      <c r="R8" s="24">
        <f>+'1999'!D8</f>
        <v>1491</v>
      </c>
      <c r="S8" s="40">
        <f>+'1999'!G8</f>
        <v>1.0741471300604144</v>
      </c>
      <c r="T8" s="24">
        <f>+'1998'!D8</f>
        <v>1551</v>
      </c>
      <c r="U8" s="40">
        <f>+'1998'!G8</f>
        <v>1.1605520067223722</v>
      </c>
    </row>
    <row r="9" spans="1:21" ht="11.25" customHeight="1">
      <c r="A9" s="6" t="s">
        <v>11</v>
      </c>
      <c r="B9" s="24">
        <f>+'2007'!D9</f>
        <v>3812</v>
      </c>
      <c r="C9" s="47">
        <f>+'2007'!G9</f>
        <v>5.895152273391553</v>
      </c>
      <c r="D9" s="24">
        <f>+'2006'!D9</f>
        <v>4067</v>
      </c>
      <c r="E9" s="47">
        <f>+'2006'!G9</f>
        <v>6.396162616969411</v>
      </c>
      <c r="F9" s="24">
        <f>+'2005'!D9</f>
        <v>3255</v>
      </c>
      <c r="G9" s="40">
        <f>+'2005'!G9</f>
        <v>5.390000000000001</v>
      </c>
      <c r="H9" s="24">
        <f>+'2004'!D9</f>
        <v>3155</v>
      </c>
      <c r="I9" s="40">
        <f>+'2004'!G9</f>
        <v>5.43</v>
      </c>
      <c r="J9" s="24">
        <f>+'2003'!D9</f>
        <v>2584</v>
      </c>
      <c r="K9" s="40">
        <f>+'2003'!G9</f>
        <v>4.64</v>
      </c>
      <c r="L9" s="24">
        <f>+'2002'!D9</f>
        <v>2184</v>
      </c>
      <c r="M9" s="40">
        <f>+'2002'!G9</f>
        <v>4.02</v>
      </c>
      <c r="N9" s="24">
        <f>+'2001'!D9</f>
        <v>2415</v>
      </c>
      <c r="O9" s="40">
        <f>+'2001'!G9</f>
        <v>4.551168133154176</v>
      </c>
      <c r="P9" s="24">
        <f>+'2000'!D9</f>
        <v>2114</v>
      </c>
      <c r="Q9" s="40">
        <f>+'2000'!G9</f>
        <v>4.260756697490305</v>
      </c>
      <c r="R9" s="24">
        <f>+'1999'!D9</f>
        <v>1998</v>
      </c>
      <c r="S9" s="40">
        <f>+'1999'!G9</f>
        <v>4.0796574557883964</v>
      </c>
      <c r="T9" s="24">
        <f>+'1998'!D9</f>
        <v>1809</v>
      </c>
      <c r="U9" s="40">
        <f>+'1998'!G9</f>
        <v>3.770069524333517</v>
      </c>
    </row>
    <row r="10" spans="1:21" ht="11.25" customHeight="1">
      <c r="A10" s="6" t="s">
        <v>5</v>
      </c>
      <c r="B10" s="24">
        <f>+'2007'!D10</f>
        <v>-4834</v>
      </c>
      <c r="C10" s="47">
        <f>+'2007'!G10</f>
        <v>-4.497321516622598</v>
      </c>
      <c r="D10" s="24">
        <f>+'2006'!D10</f>
        <v>-4746</v>
      </c>
      <c r="E10" s="47">
        <f>+'2006'!G10</f>
        <v>-4.407110807357442</v>
      </c>
      <c r="F10" s="24">
        <f>+'2005'!D10</f>
        <v>-5221</v>
      </c>
      <c r="G10" s="40">
        <f>+'2005'!G10</f>
        <v>-4.93</v>
      </c>
      <c r="H10" s="24">
        <f>+'2004'!D10</f>
        <v>-5332</v>
      </c>
      <c r="I10" s="40">
        <f>+'2004'!G10</f>
        <v>-5.03</v>
      </c>
      <c r="J10" s="24">
        <f>+'2003'!D10</f>
        <v>-5645</v>
      </c>
      <c r="K10" s="40">
        <f>+'2003'!G10</f>
        <v>-5.32</v>
      </c>
      <c r="L10" s="24">
        <f>+'2002'!D10</f>
        <v>-5695</v>
      </c>
      <c r="M10" s="40">
        <f>+'2002'!G10</f>
        <v>-5.37</v>
      </c>
      <c r="N10" s="24">
        <f>+'2001'!D10</f>
        <v>-5077</v>
      </c>
      <c r="O10" s="40">
        <f>+'2001'!G10</f>
        <v>-4.777880774135262</v>
      </c>
      <c r="P10" s="24">
        <f>+'2000'!D10</f>
        <v>-5662</v>
      </c>
      <c r="Q10" s="40">
        <f>+'2000'!G10</f>
        <v>-5.376629986819565</v>
      </c>
      <c r="R10" s="24">
        <f>+'1999'!D10</f>
        <v>-6102</v>
      </c>
      <c r="S10" s="40">
        <f>+'1999'!G10</f>
        <v>-5.779410636502348</v>
      </c>
      <c r="T10" s="24">
        <f>+'1998'!D10</f>
        <v>-5915</v>
      </c>
      <c r="U10" s="40">
        <f>+'1998'!G10</f>
        <v>-5.578278382025778</v>
      </c>
    </row>
    <row r="11" spans="1:21" ht="11.25" customHeight="1">
      <c r="A11" s="6" t="s">
        <v>52</v>
      </c>
      <c r="B11" s="24">
        <f>+'2007'!D11</f>
        <v>-779</v>
      </c>
      <c r="C11" s="47">
        <f>+'2007'!G11</f>
        <v>-4.619362184086624</v>
      </c>
      <c r="D11" s="24">
        <f>+'2006'!D11</f>
        <v>-699</v>
      </c>
      <c r="E11" s="47">
        <f>+'2006'!G11</f>
        <v>-4.165226614546713</v>
      </c>
      <c r="F11" s="24">
        <f>+'2005'!D11</f>
        <v>-740</v>
      </c>
      <c r="G11" s="40">
        <f>+'2005'!G11</f>
        <v>-4.49</v>
      </c>
      <c r="H11" s="24">
        <f>+'2004'!D11</f>
        <v>-816</v>
      </c>
      <c r="I11" s="40">
        <f>+'2004'!G11</f>
        <v>-4.97</v>
      </c>
      <c r="J11" s="24">
        <f>+'2003'!D11</f>
        <v>-818</v>
      </c>
      <c r="K11" s="40">
        <f>+'2003'!G11</f>
        <v>-5</v>
      </c>
      <c r="L11" s="24">
        <f>+'2002'!D11</f>
        <v>-900</v>
      </c>
      <c r="M11" s="40">
        <f>+'2002'!G11</f>
        <v>-5.51</v>
      </c>
      <c r="N11" s="24">
        <f>+'2001'!D11</f>
        <v>-880</v>
      </c>
      <c r="O11" s="40">
        <f>+'2001'!G11</f>
        <v>-5.375752910848025</v>
      </c>
      <c r="P11" s="24">
        <f>+'2000'!D11</f>
        <v>-777</v>
      </c>
      <c r="Q11" s="40">
        <f>+'2000'!G11</f>
        <v>-4.700061094745247</v>
      </c>
      <c r="R11" s="24">
        <f>+'1999'!D11</f>
        <v>-805</v>
      </c>
      <c r="S11" s="40">
        <f>+'1999'!G11</f>
        <v>-4.842367406355833</v>
      </c>
      <c r="T11" s="24">
        <f>+'1998'!D11</f>
        <v>-945</v>
      </c>
      <c r="U11" s="40">
        <f>+'1998'!G11</f>
        <v>-5.625200900032144</v>
      </c>
    </row>
    <row r="12" spans="1:21" ht="11.25" customHeight="1">
      <c r="A12" s="6" t="s">
        <v>43</v>
      </c>
      <c r="B12" s="24">
        <f>+'2007'!D12</f>
        <v>45</v>
      </c>
      <c r="C12" s="47">
        <f>+'2007'!G12</f>
        <v>0.06632677877366255</v>
      </c>
      <c r="D12" s="24">
        <f>+'2006'!D12</f>
        <v>333</v>
      </c>
      <c r="E12" s="47">
        <f>+'2006'!G12</f>
        <v>0.49445115921327343</v>
      </c>
      <c r="F12" s="24">
        <f>+'2005'!D12</f>
        <v>-357</v>
      </c>
      <c r="G12" s="40">
        <f>+'2005'!G12</f>
        <v>-0.5399999999999991</v>
      </c>
      <c r="H12" s="24">
        <f>+'2004'!D12</f>
        <v>91</v>
      </c>
      <c r="I12" s="40">
        <f>+'2004'!G12</f>
        <v>0.1399999999999988</v>
      </c>
      <c r="J12" s="24">
        <f>+'2003'!D12</f>
        <v>-200</v>
      </c>
      <c r="K12" s="40">
        <f>+'2003'!G12</f>
        <v>-0.3</v>
      </c>
      <c r="L12" s="24">
        <f>+'2002'!D12</f>
        <v>-154</v>
      </c>
      <c r="M12" s="40">
        <f>+'2002'!G12</f>
        <v>-0.24</v>
      </c>
      <c r="N12" s="24">
        <f>+'2001'!D12</f>
        <v>254</v>
      </c>
      <c r="O12" s="40">
        <f>+'2001'!G12</f>
        <v>0.3878626477581081</v>
      </c>
      <c r="P12" s="24">
        <f>+'2000'!D12</f>
        <v>183</v>
      </c>
      <c r="Q12" s="40">
        <f>+'2000'!G12</f>
        <v>0.27750229735508464</v>
      </c>
      <c r="R12" s="24">
        <f>+'1999'!D12</f>
        <v>10</v>
      </c>
      <c r="S12" s="40">
        <f>+'1999'!G12</f>
        <v>0.01519872330724219</v>
      </c>
      <c r="T12" s="24">
        <f>+'1998'!D12</f>
        <v>57</v>
      </c>
      <c r="U12" s="40">
        <f>+'1998'!G12</f>
        <v>0.08576187388189838</v>
      </c>
    </row>
    <row r="13" spans="1:21" ht="11.25" customHeight="1">
      <c r="A13" s="6" t="s">
        <v>53</v>
      </c>
      <c r="B13" s="24">
        <f>+'2007'!D13</f>
        <v>4684</v>
      </c>
      <c r="C13" s="47">
        <f>+'2007'!G13</f>
        <v>4.544704797943045</v>
      </c>
      <c r="D13" s="24">
        <f>+'2006'!D13</f>
        <v>4425</v>
      </c>
      <c r="E13" s="47">
        <f>+'2006'!G13</f>
        <v>4.42030563541519</v>
      </c>
      <c r="F13" s="24">
        <f>+'2005'!D13</f>
        <v>3564</v>
      </c>
      <c r="G13" s="40">
        <f>+'2005'!G13</f>
        <v>3.67</v>
      </c>
      <c r="H13" s="24">
        <f>+'2004'!D13</f>
        <v>3742</v>
      </c>
      <c r="I13" s="40">
        <f>+'2004'!G13</f>
        <v>3.96</v>
      </c>
      <c r="J13" s="24">
        <f>+'2003'!D13</f>
        <v>3299</v>
      </c>
      <c r="K13" s="40">
        <f>+'2003'!G13</f>
        <v>3.59</v>
      </c>
      <c r="L13" s="24">
        <f>+'2002'!D13</f>
        <v>3306</v>
      </c>
      <c r="M13" s="40">
        <f>+'2002'!G13</f>
        <v>3.85</v>
      </c>
      <c r="N13" s="24">
        <f>+'2001'!D13</f>
        <v>2838</v>
      </c>
      <c r="O13" s="40">
        <f>+'2001'!G13</f>
        <v>3.4091646225293166</v>
      </c>
      <c r="P13" s="24">
        <f>+'2000'!D13</f>
        <v>2192</v>
      </c>
      <c r="Q13" s="40">
        <f>+'2000'!G13</f>
        <v>2.775498627445022</v>
      </c>
      <c r="R13" s="24">
        <f>+'1999'!D13</f>
        <v>1430</v>
      </c>
      <c r="S13" s="40">
        <f>+'1999'!G13</f>
        <v>1.8583375026802944</v>
      </c>
      <c r="T13" s="24">
        <f>+'1998'!D13</f>
        <v>1230</v>
      </c>
      <c r="U13" s="40">
        <f>+'1998'!G13</f>
        <v>1.669145506063205</v>
      </c>
    </row>
    <row r="14" spans="1:21" ht="11.25" customHeight="1">
      <c r="A14" s="6" t="s">
        <v>36</v>
      </c>
      <c r="B14" s="24">
        <f>+'2007'!D14</f>
        <v>17725</v>
      </c>
      <c r="C14" s="47">
        <f>+'2007'!G14</f>
        <v>3.323948764869396</v>
      </c>
      <c r="D14" s="24">
        <f>+'2006'!D14</f>
        <v>18581</v>
      </c>
      <c r="E14" s="47">
        <f>+'2006'!G14</f>
        <v>3.4996395075605475</v>
      </c>
      <c r="F14" s="24">
        <f>+'2005'!D14</f>
        <v>14378</v>
      </c>
      <c r="G14" s="40">
        <f>+'2005'!G14</f>
        <v>2.8100000000000005</v>
      </c>
      <c r="H14" s="24">
        <f>+'2004'!D14</f>
        <v>15756</v>
      </c>
      <c r="I14" s="40">
        <f>+'2004'!G14</f>
        <v>3.129999999999999</v>
      </c>
      <c r="J14" s="24">
        <f>+'2003'!D14</f>
        <v>10498</v>
      </c>
      <c r="K14" s="40">
        <f>+'2003'!G14</f>
        <v>2.12</v>
      </c>
      <c r="L14" s="24">
        <f>+'2002'!D14</f>
        <v>9616</v>
      </c>
      <c r="M14" s="40">
        <f>+'2002'!G14</f>
        <v>1.98</v>
      </c>
      <c r="N14" s="24">
        <f>+'2001'!D14</f>
        <v>7516</v>
      </c>
      <c r="O14" s="40">
        <f>+'2001'!G14</f>
        <v>1.569485984987144</v>
      </c>
      <c r="P14" s="24">
        <f>+'2000'!D14</f>
        <v>7025</v>
      </c>
      <c r="Q14" s="40">
        <f>+'2000'!G14</f>
        <v>1.5052006019945354</v>
      </c>
      <c r="R14" s="24">
        <f>+'1999'!D14</f>
        <v>2211</v>
      </c>
      <c r="S14" s="40">
        <f>+'1999'!G14</f>
        <v>0.4761181832570489</v>
      </c>
      <c r="T14" s="24">
        <f>+'1998'!D14</f>
        <v>1442</v>
      </c>
      <c r="U14" s="40">
        <f>+'1998'!G14</f>
        <v>0.3136067032671642</v>
      </c>
    </row>
    <row r="15" spans="1:21" ht="11.25">
      <c r="A15" s="6" t="s">
        <v>23</v>
      </c>
      <c r="B15" s="24">
        <f>+'2007'!D15</f>
        <v>-414</v>
      </c>
      <c r="C15" s="47">
        <f>+'2007'!G15</f>
        <v>-1.1312340834817967</v>
      </c>
      <c r="D15" s="24">
        <f>+'2006'!D15</f>
        <v>-259</v>
      </c>
      <c r="E15" s="47">
        <f>+'2006'!G15</f>
        <v>-0.7117848486014395</v>
      </c>
      <c r="F15" s="24">
        <f>+'2005'!D15</f>
        <v>-805</v>
      </c>
      <c r="G15" s="40">
        <f>+'2005'!G15</f>
        <v>-2.26</v>
      </c>
      <c r="H15" s="24">
        <f>+'2004'!D15</f>
        <v>-444</v>
      </c>
      <c r="I15" s="40">
        <f>+'2004'!G15</f>
        <v>-1.25</v>
      </c>
      <c r="J15" s="24">
        <f>+'2003'!D15</f>
        <v>-794</v>
      </c>
      <c r="K15" s="40">
        <f>+'2003'!G15</f>
        <v>-2.26</v>
      </c>
      <c r="L15" s="24">
        <f>+'2002'!D15</f>
        <v>-665</v>
      </c>
      <c r="M15" s="40">
        <f>+'2002'!G15</f>
        <v>-1.9</v>
      </c>
      <c r="N15" s="24">
        <f>+'2001'!D15</f>
        <v>-662</v>
      </c>
      <c r="O15" s="40">
        <f>+'2001'!G15</f>
        <v>-1.8989266188206002</v>
      </c>
      <c r="P15" s="24">
        <f>+'2000'!D15</f>
        <v>-624</v>
      </c>
      <c r="Q15" s="40">
        <f>+'2000'!G15</f>
        <v>-1.8210736746873677</v>
      </c>
      <c r="R15" s="24">
        <f>+'1999'!D15</f>
        <v>-868</v>
      </c>
      <c r="S15" s="40">
        <f>+'1999'!G15</f>
        <v>-2.5269139626552395</v>
      </c>
      <c r="T15" s="24">
        <f>+'1998'!D15</f>
        <v>-915</v>
      </c>
      <c r="U15" s="40">
        <f>+'1998'!G15</f>
        <v>-2.6396413549581985</v>
      </c>
    </row>
    <row r="16" spans="1:21" ht="11.25">
      <c r="A16" s="6" t="s">
        <v>44</v>
      </c>
      <c r="B16" s="24">
        <f>+'2007'!D16</f>
        <v>-823</v>
      </c>
      <c r="C16" s="47">
        <f>+'2007'!G16</f>
        <v>-1.9998493430628557</v>
      </c>
      <c r="D16" s="24">
        <f>+'2006'!D16</f>
        <v>-574</v>
      </c>
      <c r="E16" s="47">
        <f>+'2006'!G16</f>
        <v>-1.3901704775259809</v>
      </c>
      <c r="F16" s="24">
        <f>+'2005'!D16</f>
        <v>-821</v>
      </c>
      <c r="G16" s="40">
        <f>+'2005'!G16</f>
        <v>-2.0199999999999996</v>
      </c>
      <c r="H16" s="24">
        <f>+'2004'!D16</f>
        <v>-613</v>
      </c>
      <c r="I16" s="40">
        <f>+'2004'!G16</f>
        <v>-1.5099999999999998</v>
      </c>
      <c r="J16" s="24">
        <f>+'2003'!D16</f>
        <v>-1065</v>
      </c>
      <c r="K16" s="40">
        <f>+'2003'!G16</f>
        <v>-2.62</v>
      </c>
      <c r="L16" s="24">
        <f>+'2002'!D16</f>
        <v>-617</v>
      </c>
      <c r="M16" s="40">
        <f>+'2002'!G16</f>
        <v>-1.53</v>
      </c>
      <c r="N16" s="24">
        <f>+'2001'!D16</f>
        <v>-689</v>
      </c>
      <c r="O16" s="40">
        <f>+'2001'!G16</f>
        <v>-1.7045257756952932</v>
      </c>
      <c r="P16" s="24">
        <f>+'2000'!D16</f>
        <v>-411</v>
      </c>
      <c r="Q16" s="40">
        <f>+'2000'!G16</f>
        <v>-0.9916350397015926</v>
      </c>
      <c r="R16" s="24">
        <f>+'1999'!D16</f>
        <v>-761</v>
      </c>
      <c r="S16" s="40">
        <f>+'1999'!G16</f>
        <v>-1.8411616980301264</v>
      </c>
      <c r="T16" s="24">
        <f>+'1998'!D16</f>
        <v>-610</v>
      </c>
      <c r="U16" s="40">
        <f>+'1998'!G16</f>
        <v>-1.466868020353395</v>
      </c>
    </row>
    <row r="17" spans="1:21" ht="11.25">
      <c r="A17" s="6" t="s">
        <v>12</v>
      </c>
      <c r="B17" s="24">
        <f>+'2007'!D17</f>
        <v>6119</v>
      </c>
      <c r="C17" s="47">
        <f>+'2007'!G17</f>
        <v>5.0681537889398465</v>
      </c>
      <c r="D17" s="24">
        <f>+'2006'!D17</f>
        <v>6370</v>
      </c>
      <c r="E17" s="47">
        <f>+'2006'!G17</f>
        <v>5.334731362358069</v>
      </c>
      <c r="F17" s="24">
        <f>+'2005'!D17</f>
        <v>5256</v>
      </c>
      <c r="G17" s="40">
        <f>+'2005'!G17</f>
        <v>4.5200000000000005</v>
      </c>
      <c r="H17" s="24">
        <f>+'2004'!D17</f>
        <v>5158</v>
      </c>
      <c r="I17" s="40">
        <f>+'2004'!G17</f>
        <v>4.5</v>
      </c>
      <c r="J17" s="24">
        <f>+'2003'!D17</f>
        <v>4491</v>
      </c>
      <c r="K17" s="40">
        <f>+'2003'!G17</f>
        <v>3.95</v>
      </c>
      <c r="L17" s="24">
        <f>+'2002'!D17</f>
        <v>4558</v>
      </c>
      <c r="M17" s="40">
        <f>+'2002'!G17</f>
        <v>4.06</v>
      </c>
      <c r="N17" s="24">
        <f>+'2001'!D17</f>
        <v>4621</v>
      </c>
      <c r="O17" s="40">
        <f>+'2001'!G17</f>
        <v>4.1442831134588305</v>
      </c>
      <c r="P17" s="24">
        <f>+'2000'!D17</f>
        <v>4321</v>
      </c>
      <c r="Q17" s="40">
        <f>+'2000'!G17</f>
        <v>3.9018655088995224</v>
      </c>
      <c r="R17" s="24">
        <f>+'1999'!D17</f>
        <v>3745</v>
      </c>
      <c r="S17" s="40">
        <f>+'1999'!G17</f>
        <v>3.395698117450352</v>
      </c>
      <c r="T17" s="24">
        <f>+'1998'!D17</f>
        <v>3787</v>
      </c>
      <c r="U17" s="40">
        <f>+'1998'!G17</f>
        <v>3.398643773311268</v>
      </c>
    </row>
    <row r="18" spans="1:21" ht="11.25">
      <c r="A18" s="6" t="s">
        <v>0</v>
      </c>
      <c r="B18" s="24">
        <f>+'2007'!D18</f>
        <v>-236</v>
      </c>
      <c r="C18" s="47">
        <f>+'2007'!G18</f>
        <v>-0.411993910869656</v>
      </c>
      <c r="D18" s="24">
        <f>+'2006'!D18</f>
        <v>-220</v>
      </c>
      <c r="E18" s="47">
        <f>+'2006'!G18</f>
        <v>-0.3872618999420876</v>
      </c>
      <c r="F18" s="24">
        <f>+'2005'!D18</f>
        <v>-103</v>
      </c>
      <c r="G18" s="40">
        <f>+'2005'!G18</f>
        <v>-0.1899999999999995</v>
      </c>
      <c r="H18" s="24">
        <f>+'2004'!D18</f>
        <v>-154</v>
      </c>
      <c r="I18" s="40">
        <f>+'2004'!G18</f>
        <v>-0.27999999999999936</v>
      </c>
      <c r="J18" s="24">
        <f>+'2003'!D18</f>
        <v>-526</v>
      </c>
      <c r="K18" s="40">
        <f>+'2003'!G18</f>
        <v>-0.97</v>
      </c>
      <c r="L18" s="24">
        <f>+'2002'!D18</f>
        <v>-718</v>
      </c>
      <c r="M18" s="40">
        <f>+'2002'!G18</f>
        <v>-1.34</v>
      </c>
      <c r="N18" s="24">
        <f>+'2001'!D18</f>
        <v>-797</v>
      </c>
      <c r="O18" s="40">
        <f>+'2001'!G18</f>
        <v>-1.4925456986780576</v>
      </c>
      <c r="P18" s="24">
        <f>+'2000'!D18</f>
        <v>-994</v>
      </c>
      <c r="Q18" s="40">
        <f>+'2000'!G18</f>
        <v>-1.881303739706297</v>
      </c>
      <c r="R18" s="24">
        <f>+'1999'!D18</f>
        <v>-1364</v>
      </c>
      <c r="S18" s="40">
        <f>+'1999'!G18</f>
        <v>-2.5878179041331095</v>
      </c>
      <c r="T18" s="24">
        <f>+'1998'!D18</f>
        <v>-1332</v>
      </c>
      <c r="U18" s="40">
        <f>+'1998'!G18</f>
        <v>-2.5304047507779286</v>
      </c>
    </row>
    <row r="19" spans="1:21" ht="12.75" customHeight="1">
      <c r="A19" s="6" t="s">
        <v>41</v>
      </c>
      <c r="B19" s="24">
        <f>+'2007'!D19</f>
        <v>1850</v>
      </c>
      <c r="C19" s="47">
        <f>+'2007'!G19</f>
        <v>3.227033118081504</v>
      </c>
      <c r="D19" s="24">
        <f>+'2006'!D19</f>
        <v>1854</v>
      </c>
      <c r="E19" s="47">
        <f>+'2006'!G19</f>
        <v>3.3121278545665014</v>
      </c>
      <c r="F19" s="24">
        <f>+'2005'!D19</f>
        <v>979</v>
      </c>
      <c r="G19" s="40">
        <f>+'2005'!G19</f>
        <v>1.83</v>
      </c>
      <c r="H19" s="24">
        <f>+'2004'!D19</f>
        <v>928</v>
      </c>
      <c r="I19" s="40">
        <f>+'2004'!G19</f>
        <v>1.7799999999999994</v>
      </c>
      <c r="J19" s="24">
        <f>+'2003'!D19</f>
        <v>543</v>
      </c>
      <c r="K19" s="40">
        <f>+'2003'!G19</f>
        <v>1.07</v>
      </c>
      <c r="L19" s="24">
        <f>+'2002'!D19</f>
        <v>606</v>
      </c>
      <c r="M19" s="40">
        <f>+'2002'!G19</f>
        <v>1.23</v>
      </c>
      <c r="N19" s="24">
        <f>+'2001'!D19</f>
        <v>192</v>
      </c>
      <c r="O19" s="40">
        <f>+'2001'!G19</f>
        <v>0.40012337137284</v>
      </c>
      <c r="P19" s="24">
        <f>+'2000'!D19</f>
        <v>9</v>
      </c>
      <c r="Q19" s="40">
        <f>+'2000'!G19</f>
        <v>0.019408305460850213</v>
      </c>
      <c r="R19" s="24">
        <f>+'1999'!D19</f>
        <v>-431</v>
      </c>
      <c r="S19" s="40">
        <f>+'1999'!G19</f>
        <v>-0.9399213606397572</v>
      </c>
      <c r="T19" s="24">
        <f>+'1998'!D19</f>
        <v>-482</v>
      </c>
      <c r="U19" s="40">
        <f>+'1998'!G19</f>
        <v>-1.0604383878696408</v>
      </c>
    </row>
    <row r="20" spans="1:21" ht="12.75" customHeight="1">
      <c r="A20" s="6" t="s">
        <v>32</v>
      </c>
      <c r="B20" s="24">
        <f>+'2007'!D20</f>
        <v>76</v>
      </c>
      <c r="C20" s="47">
        <f>+'2007'!G20</f>
        <v>0.14898396854085938</v>
      </c>
      <c r="D20" s="24">
        <f>+'2006'!D20</f>
        <v>289</v>
      </c>
      <c r="E20" s="47">
        <f>+'2006'!G20</f>
        <v>0.5701726695918445</v>
      </c>
      <c r="F20" s="24">
        <f>+'2005'!D20</f>
        <v>-313</v>
      </c>
      <c r="G20" s="40">
        <f>+'2005'!G20</f>
        <v>-0.629999999999999</v>
      </c>
      <c r="H20" s="24">
        <f>+'2004'!D20</f>
        <v>-173</v>
      </c>
      <c r="I20" s="40">
        <f>+'2004'!G20</f>
        <v>-0.34999999999999964</v>
      </c>
      <c r="J20" s="24">
        <f>+'2003'!D20</f>
        <v>-537</v>
      </c>
      <c r="K20" s="40">
        <f>+'2003'!G20</f>
        <v>-1.11</v>
      </c>
      <c r="L20" s="24">
        <f>+'2002'!D20</f>
        <v>-676</v>
      </c>
      <c r="M20" s="40">
        <f>+'2002'!G20</f>
        <v>-1.41</v>
      </c>
      <c r="N20" s="24">
        <f>+'2001'!D20</f>
        <v>-354</v>
      </c>
      <c r="O20" s="40">
        <f>+'2001'!G20</f>
        <v>-0.7414202596227554</v>
      </c>
      <c r="P20" s="24">
        <f>+'2000'!D20</f>
        <v>-266</v>
      </c>
      <c r="Q20" s="40">
        <f>+'2000'!G20</f>
        <v>-0.5600731042788742</v>
      </c>
      <c r="R20" s="24">
        <f>+'1999'!D20</f>
        <v>-542</v>
      </c>
      <c r="S20" s="40">
        <f>+'1999'!G20</f>
        <v>-1.1418892156780125</v>
      </c>
      <c r="T20" s="24">
        <f>+'1998'!D20</f>
        <v>-383</v>
      </c>
      <c r="U20" s="40">
        <f>+'1998'!G20</f>
        <v>-0.8001855260436362</v>
      </c>
    </row>
    <row r="21" spans="1:21" ht="11.25">
      <c r="A21" s="6" t="s">
        <v>13</v>
      </c>
      <c r="B21" s="24">
        <f>+'2007'!D21</f>
        <v>1106</v>
      </c>
      <c r="C21" s="47">
        <f>+'2007'!G21</f>
        <v>1.3961438154363517</v>
      </c>
      <c r="D21" s="24">
        <f>+'2006'!D21</f>
        <v>1618</v>
      </c>
      <c r="E21" s="47">
        <f>+'2006'!G21</f>
        <v>2.0525519258848615</v>
      </c>
      <c r="F21" s="24">
        <f>+'2005'!D21</f>
        <v>938</v>
      </c>
      <c r="G21" s="40">
        <f>+'2005'!G21</f>
        <v>1.209999999999999</v>
      </c>
      <c r="H21" s="24">
        <f>+'2004'!D21</f>
        <v>1015</v>
      </c>
      <c r="I21" s="40">
        <f>+'2004'!G21</f>
        <v>1.3200000000000003</v>
      </c>
      <c r="J21" s="24">
        <f>+'2003'!D21</f>
        <v>996</v>
      </c>
      <c r="K21" s="40">
        <f>+'2003'!G21</f>
        <v>1.3</v>
      </c>
      <c r="L21" s="24">
        <f>+'2002'!D21</f>
        <v>780</v>
      </c>
      <c r="M21" s="40">
        <f>+'2002'!G21</f>
        <v>1.02</v>
      </c>
      <c r="N21" s="24">
        <f>+'2001'!D21</f>
        <v>1063</v>
      </c>
      <c r="O21" s="40">
        <f>+'2001'!G21</f>
        <v>1.3967489780606608</v>
      </c>
      <c r="P21" s="24">
        <f>+'2000'!D21</f>
        <v>1239</v>
      </c>
      <c r="Q21" s="40">
        <f>+'2000'!G21</f>
        <v>1.622203368526898</v>
      </c>
      <c r="R21" s="24">
        <f>+'1999'!D21</f>
        <v>960</v>
      </c>
      <c r="S21" s="40">
        <f>+'1999'!G21</f>
        <v>1.2596424977136176</v>
      </c>
      <c r="T21" s="24">
        <f>+'1998'!D21</f>
        <v>940</v>
      </c>
      <c r="U21" s="40">
        <f>+'1998'!G21</f>
        <v>1.2166489346555978</v>
      </c>
    </row>
    <row r="22" spans="1:21" ht="11.25" customHeight="1">
      <c r="A22" s="6" t="s">
        <v>45</v>
      </c>
      <c r="B22" s="24">
        <f>+'2007'!D22</f>
        <v>-2836</v>
      </c>
      <c r="C22" s="47">
        <f>+'2007'!G22</f>
        <v>-2.503548753875381</v>
      </c>
      <c r="D22" s="24">
        <f>+'2006'!D22</f>
        <v>-2418</v>
      </c>
      <c r="E22" s="47">
        <f>+'2006'!G22</f>
        <v>-2.1414508905442275</v>
      </c>
      <c r="F22" s="24">
        <f>+'2005'!D22</f>
        <v>-2647</v>
      </c>
      <c r="G22" s="40">
        <f>+'2005'!G22</f>
        <v>-2.3899999999999997</v>
      </c>
      <c r="H22" s="24">
        <f>+'2004'!D22</f>
        <v>-2746</v>
      </c>
      <c r="I22" s="40">
        <f>+'2004'!G22</f>
        <v>-2.4800000000000004</v>
      </c>
      <c r="J22" s="24">
        <f>+'2003'!D22</f>
        <v>-3339</v>
      </c>
      <c r="K22" s="40">
        <f>+'2003'!G22</f>
        <v>-3.03</v>
      </c>
      <c r="L22" s="24">
        <f>+'2002'!D22</f>
        <v>-2952</v>
      </c>
      <c r="M22" s="40">
        <f>+'2002'!G22</f>
        <v>-2.69</v>
      </c>
      <c r="N22" s="24">
        <f>+'2001'!D22</f>
        <v>-2970</v>
      </c>
      <c r="O22" s="40">
        <f>+'2001'!G22</f>
        <v>-2.7114002054091064</v>
      </c>
      <c r="P22" s="24">
        <f>+'2000'!D22</f>
        <v>-3085</v>
      </c>
      <c r="Q22" s="40">
        <f>+'2000'!G22</f>
        <v>-2.7996562366993643</v>
      </c>
      <c r="R22" s="24">
        <f>+'1999'!D22</f>
        <v>-3801</v>
      </c>
      <c r="S22" s="40">
        <f>+'1999'!G22</f>
        <v>-3.461411319661927</v>
      </c>
      <c r="T22" s="24">
        <f>+'1998'!D22</f>
        <v>-3174</v>
      </c>
      <c r="U22" s="40">
        <f>+'1998'!G22</f>
        <v>-2.8787209554378714</v>
      </c>
    </row>
    <row r="23" spans="1:21" ht="11.25">
      <c r="A23" s="6" t="s">
        <v>33</v>
      </c>
      <c r="B23" s="24">
        <f>+'2007'!D23</f>
        <v>-616</v>
      </c>
      <c r="C23" s="47">
        <f>+'2007'!G23</f>
        <v>-2.914251921939681</v>
      </c>
      <c r="D23" s="24">
        <f>+'2006'!D23</f>
        <v>-553</v>
      </c>
      <c r="E23" s="47">
        <f>+'2006'!G23</f>
        <v>-2.650803389960501</v>
      </c>
      <c r="F23" s="24">
        <f>+'2005'!D23</f>
        <v>-683</v>
      </c>
      <c r="G23" s="40">
        <f>+'2005'!G23</f>
        <v>-3.3100000000000005</v>
      </c>
      <c r="H23" s="24">
        <f>+'2004'!D23</f>
        <v>-608</v>
      </c>
      <c r="I23" s="40">
        <f>+'2004'!G23</f>
        <v>-2.960000000000001</v>
      </c>
      <c r="J23" s="24">
        <f>+'2003'!D23</f>
        <v>-604</v>
      </c>
      <c r="K23" s="40">
        <f>+'2003'!G23</f>
        <v>-2.98</v>
      </c>
      <c r="L23" s="24">
        <f>+'2002'!D23</f>
        <v>-684</v>
      </c>
      <c r="M23" s="40">
        <f>+'2002'!G23</f>
        <v>-3.4</v>
      </c>
      <c r="N23" s="24">
        <f>+'2001'!D23</f>
        <v>-663</v>
      </c>
      <c r="O23" s="40">
        <f>+'2001'!G23</f>
        <v>-3.3182851022512287</v>
      </c>
      <c r="P23" s="24">
        <f>+'2000'!D23</f>
        <v>-559</v>
      </c>
      <c r="Q23" s="40">
        <f>+'2000'!G23</f>
        <v>-2.816262784019346</v>
      </c>
      <c r="R23" s="24">
        <f>+'1999'!D23</f>
        <v>-663</v>
      </c>
      <c r="S23" s="40">
        <f>+'1999'!G23</f>
        <v>-3.332713371569894</v>
      </c>
      <c r="T23" s="24">
        <f>+'1998'!D23</f>
        <v>-651</v>
      </c>
      <c r="U23" s="40">
        <f>+'1998'!G23</f>
        <v>-3.2543003254300324</v>
      </c>
    </row>
    <row r="24" spans="1:21" ht="11.25">
      <c r="A24" s="6" t="s">
        <v>37</v>
      </c>
      <c r="B24" s="24">
        <f>+'2007'!D24</f>
        <v>2811</v>
      </c>
      <c r="C24" s="47">
        <f>+'2007'!G24</f>
        <v>3.9805433420421004</v>
      </c>
      <c r="D24" s="24">
        <f>+'2006'!D24</f>
        <v>3001</v>
      </c>
      <c r="E24" s="47">
        <f>+'2006'!G24</f>
        <v>4.366164191634017</v>
      </c>
      <c r="F24" s="24">
        <f>+'2005'!D24</f>
        <v>1949</v>
      </c>
      <c r="G24" s="40">
        <f>+'2005'!G24</f>
        <v>3.0199999999999996</v>
      </c>
      <c r="H24" s="24">
        <f>+'2004'!D24</f>
        <v>2032</v>
      </c>
      <c r="I24" s="40">
        <f>+'2004'!G24</f>
        <v>3.26</v>
      </c>
      <c r="J24" s="24">
        <f>+'2003'!D24</f>
        <v>1454</v>
      </c>
      <c r="K24" s="40">
        <f>+'2003'!G24</f>
        <v>2.43</v>
      </c>
      <c r="L24" s="24">
        <f>+'2002'!D24</f>
        <v>965</v>
      </c>
      <c r="M24" s="40">
        <f>+'2002'!G24</f>
        <v>1.68</v>
      </c>
      <c r="N24" s="24">
        <f>+'2001'!D24</f>
        <v>848</v>
      </c>
      <c r="O24" s="40">
        <f>+'2001'!G24</f>
        <v>1.513447912762578</v>
      </c>
      <c r="P24" s="24">
        <f>+'2000'!D24</f>
        <v>815</v>
      </c>
      <c r="Q24" s="40">
        <f>+'2000'!G24</f>
        <v>1.479434946613274</v>
      </c>
      <c r="R24" s="24">
        <f>+'1999'!D24</f>
        <v>142</v>
      </c>
      <c r="S24" s="40">
        <f>+'1999'!G24</f>
        <v>0.261673011930078</v>
      </c>
      <c r="T24" s="24">
        <f>+'1998'!D24</f>
        <v>345</v>
      </c>
      <c r="U24" s="40">
        <f>+'1998'!G24</f>
        <v>0.6540470345128298</v>
      </c>
    </row>
    <row r="25" spans="1:21" ht="11.25">
      <c r="A25" s="6" t="s">
        <v>14</v>
      </c>
      <c r="B25" s="24">
        <f>+'2007'!D25</f>
        <v>2590</v>
      </c>
      <c r="C25" s="47">
        <f>+'2007'!G25</f>
        <v>2.929536171854057</v>
      </c>
      <c r="D25" s="24">
        <f>+'2006'!D25</f>
        <v>2749</v>
      </c>
      <c r="E25" s="47">
        <f>+'2006'!G25</f>
        <v>3.1374688421610077</v>
      </c>
      <c r="F25" s="24">
        <f>+'2005'!D25</f>
        <v>2045</v>
      </c>
      <c r="G25" s="40">
        <f>+'2005'!G25</f>
        <v>2.369999999999999</v>
      </c>
      <c r="H25" s="24">
        <f>+'2004'!D25</f>
        <v>2119</v>
      </c>
      <c r="I25" s="40">
        <f>+'2004'!G25</f>
        <v>2.49</v>
      </c>
      <c r="J25" s="24">
        <f>+'2003'!D25</f>
        <v>1623</v>
      </c>
      <c r="K25" s="40">
        <f>+'2003'!G25</f>
        <v>1.93</v>
      </c>
      <c r="L25" s="24">
        <f>+'2002'!D25</f>
        <v>1199</v>
      </c>
      <c r="M25" s="40">
        <f>+'2002'!G25</f>
        <v>1.45</v>
      </c>
      <c r="N25" s="24">
        <f>+'2001'!D25</f>
        <v>1927</v>
      </c>
      <c r="O25" s="40">
        <f>+'2001'!G25</f>
        <v>2.3505962488045746</v>
      </c>
      <c r="P25" s="24">
        <f>+'2000'!D25</f>
        <v>1678</v>
      </c>
      <c r="Q25" s="40">
        <f>+'2000'!G25</f>
        <v>2.0574340437897494</v>
      </c>
      <c r="R25" s="24">
        <f>+'1999'!D25</f>
        <v>1085</v>
      </c>
      <c r="S25" s="40">
        <f>+'1999'!G25</f>
        <v>1.3357232726081936</v>
      </c>
      <c r="T25" s="24">
        <f>+'1998'!D25</f>
        <v>1268</v>
      </c>
      <c r="U25" s="40">
        <f>+'1998'!G25</f>
        <v>1.5471338978501183</v>
      </c>
    </row>
    <row r="26" spans="1:21" ht="11.25">
      <c r="A26" s="6" t="s">
        <v>34</v>
      </c>
      <c r="B26" s="24">
        <f>+'2007'!D26</f>
        <v>1031</v>
      </c>
      <c r="C26" s="47">
        <f>+'2007'!G26</f>
        <v>4.601117477998537</v>
      </c>
      <c r="D26" s="24">
        <f>+'2006'!D26</f>
        <v>1029</v>
      </c>
      <c r="E26" s="47">
        <f>+'2006'!G26</f>
        <v>4.81955926090724</v>
      </c>
      <c r="F26" s="24">
        <f>+'2005'!D26</f>
        <v>649</v>
      </c>
      <c r="G26" s="40">
        <f>+'2005'!G26</f>
        <v>3.1999999999999993</v>
      </c>
      <c r="H26" s="24">
        <f>+'2004'!D26</f>
        <v>518</v>
      </c>
      <c r="I26" s="40">
        <f>+'2004'!G26</f>
        <v>2.66</v>
      </c>
      <c r="J26" s="24">
        <f>+'2003'!D26</f>
        <v>472</v>
      </c>
      <c r="K26" s="40">
        <f>+'2003'!G26</f>
        <v>2.53</v>
      </c>
      <c r="L26" s="24">
        <f>+'2002'!D26</f>
        <v>199</v>
      </c>
      <c r="M26" s="40">
        <f>+'2002'!G26</f>
        <v>1.11</v>
      </c>
      <c r="N26" s="24">
        <f>+'2001'!D26</f>
        <v>91</v>
      </c>
      <c r="O26" s="40">
        <f>+'2001'!G26</f>
        <v>0.5258899676375405</v>
      </c>
      <c r="P26" s="24">
        <f>+'2000'!D26</f>
        <v>197</v>
      </c>
      <c r="Q26" s="40">
        <f>+'2000'!G26</f>
        <v>1.17524936763232</v>
      </c>
      <c r="R26" s="24">
        <f>+'1999'!D26</f>
        <v>-3</v>
      </c>
      <c r="S26" s="40">
        <f>+'1999'!G26</f>
        <v>-0.018240297681658163</v>
      </c>
      <c r="T26" s="24">
        <f>+'1998'!D26</f>
        <v>-164</v>
      </c>
      <c r="U26" s="40">
        <f>+'1998'!G26</f>
        <v>-1.0251601812783246</v>
      </c>
    </row>
    <row r="27" spans="1:21" ht="11.25">
      <c r="A27" s="6" t="s">
        <v>49</v>
      </c>
      <c r="B27" s="24">
        <f>+'2007'!D27</f>
        <v>953</v>
      </c>
      <c r="C27" s="47">
        <f>+'2007'!G27</f>
        <v>1.3713335175208368</v>
      </c>
      <c r="D27" s="24">
        <f>+'2006'!D27</f>
        <v>1134</v>
      </c>
      <c r="E27" s="47">
        <f>+'2006'!G27</f>
        <v>1.6389770124079526</v>
      </c>
      <c r="F27" s="24">
        <f>+'2005'!D27</f>
        <v>680</v>
      </c>
      <c r="G27" s="40">
        <f>+'2005'!G27</f>
        <v>1</v>
      </c>
      <c r="H27" s="24">
        <f>+'2004'!D27</f>
        <v>759</v>
      </c>
      <c r="I27" s="40">
        <f>+'2004'!G27</f>
        <v>1.120000000000001</v>
      </c>
      <c r="J27" s="24">
        <f>+'2003'!D27</f>
        <v>502</v>
      </c>
      <c r="K27" s="40">
        <f>+'2003'!G27</f>
        <v>0.74</v>
      </c>
      <c r="L27" s="24">
        <f>+'2002'!D27</f>
        <v>244</v>
      </c>
      <c r="M27" s="40">
        <f>+'2002'!G27</f>
        <v>0.36</v>
      </c>
      <c r="N27" s="24">
        <f>+'2001'!D27</f>
        <v>314</v>
      </c>
      <c r="O27" s="40">
        <f>+'2001'!G27</f>
        <v>0.46686104341956386</v>
      </c>
      <c r="P27" s="24">
        <f>+'2000'!D27</f>
        <v>174</v>
      </c>
      <c r="Q27" s="40">
        <f>+'2000'!G27</f>
        <v>0.2605028303482803</v>
      </c>
      <c r="R27" s="24">
        <f>+'1999'!D27</f>
        <v>-146</v>
      </c>
      <c r="S27" s="40">
        <f>+'1999'!G27</f>
        <v>-0.21914156545128152</v>
      </c>
      <c r="T27" s="24">
        <f>+'1998'!D27</f>
        <v>-330</v>
      </c>
      <c r="U27" s="40">
        <f>+'1998'!G27</f>
        <v>-0.4999734862545168</v>
      </c>
    </row>
    <row r="28" spans="1:21" ht="11.25">
      <c r="A28" s="6" t="s">
        <v>15</v>
      </c>
      <c r="B28" s="24">
        <f>+'2007'!D28</f>
        <v>1346</v>
      </c>
      <c r="C28" s="47">
        <f>+'2007'!G28</f>
        <v>2.7045980175658215</v>
      </c>
      <c r="D28" s="24">
        <f>+'2006'!D28</f>
        <v>1479</v>
      </c>
      <c r="E28" s="47">
        <f>+'2006'!G28</f>
        <v>3.0050348047641684</v>
      </c>
      <c r="F28" s="24">
        <f>+'2005'!D28</f>
        <v>1107</v>
      </c>
      <c r="G28" s="40">
        <f>+'2005'!G28</f>
        <v>2.3100000000000005</v>
      </c>
      <c r="H28" s="24">
        <f>+'2004'!D28</f>
        <v>1111</v>
      </c>
      <c r="I28" s="40">
        <f>+'2004'!G28</f>
        <v>2.3499999999999996</v>
      </c>
      <c r="J28" s="24">
        <f>+'2003'!D28</f>
        <v>871</v>
      </c>
      <c r="K28" s="40">
        <f>+'2003'!G28</f>
        <v>1.86</v>
      </c>
      <c r="L28" s="24">
        <f>+'2002'!D28</f>
        <v>892</v>
      </c>
      <c r="M28" s="40">
        <f>+'2002'!G28</f>
        <v>1.92</v>
      </c>
      <c r="N28" s="24">
        <f>+'2001'!D28</f>
        <v>707</v>
      </c>
      <c r="O28" s="40">
        <f>+'2001'!G28</f>
        <v>1.5328976752858734</v>
      </c>
      <c r="P28" s="24">
        <f>+'2000'!D28</f>
        <v>602</v>
      </c>
      <c r="Q28" s="40">
        <f>+'2000'!G28</f>
        <v>1.3348648061341695</v>
      </c>
      <c r="R28" s="24">
        <f>+'1999'!D28</f>
        <v>480</v>
      </c>
      <c r="S28" s="40">
        <f>+'1999'!G28</f>
        <v>1.0685187658608255</v>
      </c>
      <c r="T28" s="24">
        <f>+'1998'!D28</f>
        <v>292</v>
      </c>
      <c r="U28" s="40">
        <f>+'1998'!G28</f>
        <v>0.6493650899548558</v>
      </c>
    </row>
    <row r="29" spans="1:21" ht="11.25">
      <c r="A29" s="6" t="s">
        <v>19</v>
      </c>
      <c r="B29" s="24">
        <f>+'2007'!D29</f>
        <v>-446</v>
      </c>
      <c r="C29" s="47">
        <f>+'2007'!G29</f>
        <v>-2.0262872148545927</v>
      </c>
      <c r="D29" s="24">
        <f>+'2006'!D29</f>
        <v>-537</v>
      </c>
      <c r="E29" s="47">
        <f>+'2006'!G29</f>
        <v>-2.4630428899703247</v>
      </c>
      <c r="F29" s="24">
        <f>+'2005'!D29</f>
        <v>-782</v>
      </c>
      <c r="G29" s="40">
        <f>+'2005'!G29</f>
        <v>-3.6500000000000004</v>
      </c>
      <c r="H29" s="24">
        <f>+'2004'!D29</f>
        <v>-603</v>
      </c>
      <c r="I29" s="40">
        <f>+'2004'!G29</f>
        <v>-2.8499999999999996</v>
      </c>
      <c r="J29" s="24">
        <f>+'2003'!D29</f>
        <v>-887</v>
      </c>
      <c r="K29" s="40">
        <f>+'2003'!G29</f>
        <v>-4.23</v>
      </c>
      <c r="L29" s="24">
        <f>+'2002'!D29</f>
        <v>-870</v>
      </c>
      <c r="M29" s="40">
        <f>+'2002'!G29</f>
        <v>-4.19</v>
      </c>
      <c r="N29" s="24">
        <f>+'2001'!D29</f>
        <v>-764</v>
      </c>
      <c r="O29" s="40">
        <f>+'2001'!G29</f>
        <v>-3.7086838541186293</v>
      </c>
      <c r="P29" s="24">
        <f>+'2000'!D29</f>
        <v>-776</v>
      </c>
      <c r="Q29" s="40">
        <f>+'2000'!G29</f>
        <v>-3.807990892227969</v>
      </c>
      <c r="R29" s="24">
        <f>+'1999'!D29</f>
        <v>-982</v>
      </c>
      <c r="S29" s="40">
        <f>+'1999'!G29</f>
        <v>-4.8091756328571496</v>
      </c>
      <c r="T29" s="24">
        <f>+'1998'!D29</f>
        <v>-890</v>
      </c>
      <c r="U29" s="40">
        <f>+'1998'!G29</f>
        <v>-4.3350137600155865</v>
      </c>
    </row>
    <row r="30" spans="1:21" ht="11.25">
      <c r="A30" s="6" t="s">
        <v>16</v>
      </c>
      <c r="B30" s="24">
        <f>+'2007'!D30</f>
        <v>294</v>
      </c>
      <c r="C30" s="47">
        <f>+'2007'!G30</f>
        <v>0.44227685327540733</v>
      </c>
      <c r="D30" s="24">
        <f>+'2006'!D30</f>
        <v>930</v>
      </c>
      <c r="E30" s="47">
        <f>+'2006'!G30</f>
        <v>1.4032419415436568</v>
      </c>
      <c r="F30" s="24">
        <f>+'2005'!D30</f>
        <v>315</v>
      </c>
      <c r="G30" s="40">
        <f>+'2005'!G30</f>
        <v>0.4900000000000002</v>
      </c>
      <c r="H30" s="24">
        <f>+'2004'!D30</f>
        <v>626</v>
      </c>
      <c r="I30" s="40">
        <f>+'2004'!G30</f>
        <v>0.9700000000000006</v>
      </c>
      <c r="J30" s="24">
        <f>+'2003'!D30</f>
        <v>539</v>
      </c>
      <c r="K30" s="40">
        <f>+'2003'!G30</f>
        <v>0.83</v>
      </c>
      <c r="L30" s="24">
        <f>+'2002'!D30</f>
        <v>604</v>
      </c>
      <c r="M30" s="40">
        <f>+'2002'!G30</f>
        <v>0.94</v>
      </c>
      <c r="N30" s="24">
        <f>+'2001'!D30</f>
        <v>671</v>
      </c>
      <c r="O30" s="40">
        <f>+'2001'!G30</f>
        <v>1.0434760972438857</v>
      </c>
      <c r="P30" s="24">
        <f>+'2000'!D30</f>
        <v>924</v>
      </c>
      <c r="Q30" s="40">
        <f>+'2000'!G30</f>
        <v>1.432376039015195</v>
      </c>
      <c r="R30" s="24">
        <f>+'1999'!D30</f>
        <v>1073</v>
      </c>
      <c r="S30" s="40">
        <f>+'1999'!G30</f>
        <v>1.6673607528452354</v>
      </c>
      <c r="T30" s="24">
        <f>+'1998'!D30</f>
        <v>719</v>
      </c>
      <c r="U30" s="40">
        <f>+'1998'!G30</f>
        <v>1.1052458441833939</v>
      </c>
    </row>
    <row r="31" spans="1:21" ht="11.25">
      <c r="A31" s="6" t="s">
        <v>24</v>
      </c>
      <c r="B31" s="24">
        <f>+'2007'!D31</f>
        <v>-2455</v>
      </c>
      <c r="C31" s="47">
        <f>+'2007'!G31</f>
        <v>-4.935794461857668</v>
      </c>
      <c r="D31" s="24">
        <f>+'2006'!D31</f>
        <v>-2226</v>
      </c>
      <c r="E31" s="47">
        <f>+'2006'!G31</f>
        <v>-4.467878841402343</v>
      </c>
      <c r="F31" s="24">
        <f>+'2005'!D31</f>
        <v>-2418</v>
      </c>
      <c r="G31" s="40">
        <f>+'2005'!G31</f>
        <v>-5</v>
      </c>
      <c r="H31" s="24">
        <f>+'2004'!D31</f>
        <v>-2252</v>
      </c>
      <c r="I31" s="40">
        <f>+'2004'!G31</f>
        <v>-4.64</v>
      </c>
      <c r="J31" s="24">
        <f>+'2003'!D31</f>
        <v>-2450</v>
      </c>
      <c r="K31" s="40">
        <f>+'2003'!G31</f>
        <v>-5.04</v>
      </c>
      <c r="L31" s="24">
        <f>+'2002'!D31</f>
        <v>-2287</v>
      </c>
      <c r="M31" s="40">
        <f>+'2002'!G31</f>
        <v>-4.69</v>
      </c>
      <c r="N31" s="24">
        <f>+'2001'!D31</f>
        <v>-2072</v>
      </c>
      <c r="O31" s="40">
        <f>+'2001'!G31</f>
        <v>-4.2325448380111945</v>
      </c>
      <c r="P31" s="24">
        <f>+'2000'!D31</f>
        <v>-2055</v>
      </c>
      <c r="Q31" s="40">
        <f>+'2000'!G31</f>
        <v>-4.056839179393231</v>
      </c>
      <c r="R31" s="24">
        <f>+'1999'!D31</f>
        <v>-2166</v>
      </c>
      <c r="S31" s="40">
        <f>+'1999'!G31</f>
        <v>-4.262294436780885</v>
      </c>
      <c r="T31" s="24">
        <f>+'1998'!D31</f>
        <v>-2048</v>
      </c>
      <c r="U31" s="40">
        <f>+'1998'!G31</f>
        <v>-3.9968540387156204</v>
      </c>
    </row>
    <row r="32" spans="1:21" ht="11.25">
      <c r="A32" s="6" t="s">
        <v>38</v>
      </c>
      <c r="B32" s="24">
        <f>+'2007'!D32</f>
        <v>419</v>
      </c>
      <c r="C32" s="47">
        <f>+'2007'!G32</f>
        <v>1.0120406265473463</v>
      </c>
      <c r="D32" s="24">
        <f>+'2006'!D32</f>
        <v>336</v>
      </c>
      <c r="E32" s="47">
        <f>+'2006'!G32</f>
        <v>0.8245479710230281</v>
      </c>
      <c r="F32" s="24">
        <f>+'2005'!D32</f>
        <v>-96</v>
      </c>
      <c r="G32" s="40">
        <f>+'2005'!G32</f>
        <v>-0.2400000000000002</v>
      </c>
      <c r="H32" s="24">
        <f>+'2004'!D32</f>
        <v>-15</v>
      </c>
      <c r="I32" s="40">
        <f>+'2004'!G32</f>
        <v>-0.040000000000000924</v>
      </c>
      <c r="J32" s="24">
        <f>+'2003'!D32</f>
        <v>-425</v>
      </c>
      <c r="K32" s="40">
        <f>+'2003'!G32</f>
        <v>-1.14</v>
      </c>
      <c r="L32" s="24">
        <f>+'2002'!D32</f>
        <v>-704</v>
      </c>
      <c r="M32" s="40">
        <f>+'2002'!G32</f>
        <v>-1.93</v>
      </c>
      <c r="N32" s="24">
        <f>+'2001'!D32</f>
        <v>-459</v>
      </c>
      <c r="O32" s="40">
        <f>+'2001'!G32</f>
        <v>-1.273454168134792</v>
      </c>
      <c r="P32" s="24">
        <f>+'2000'!D32</f>
        <v>-547</v>
      </c>
      <c r="Q32" s="40">
        <f>+'2000'!G32</f>
        <v>-1.5319854475386008</v>
      </c>
      <c r="R32" s="24">
        <f>+'1999'!D32</f>
        <v>-857</v>
      </c>
      <c r="S32" s="40">
        <f>+'1999'!G32</f>
        <v>-2.4130649021540194</v>
      </c>
      <c r="T32" s="24">
        <f>+'1998'!D32</f>
        <v>-989</v>
      </c>
      <c r="U32" s="40">
        <f>+'1998'!G32</f>
        <v>-2.7978556374386465</v>
      </c>
    </row>
    <row r="33" spans="1:21" ht="11.25">
      <c r="A33" s="6" t="s">
        <v>46</v>
      </c>
      <c r="B33" s="24">
        <f>+'2007'!D33</f>
        <v>-2719</v>
      </c>
      <c r="C33" s="47">
        <f>+'2007'!G33</f>
        <v>-7.6553595963691246</v>
      </c>
      <c r="D33" s="24">
        <f>+'2006'!D33</f>
        <v>-2830</v>
      </c>
      <c r="E33" s="47">
        <f>+'2006'!G33</f>
        <v>-7.936174091055679</v>
      </c>
      <c r="F33" s="24">
        <f>+'2005'!D33</f>
        <v>-2766</v>
      </c>
      <c r="G33" s="40">
        <f>+'2005'!G33</f>
        <v>-7.8999999999999995</v>
      </c>
      <c r="H33" s="24">
        <f>+'2004'!D33</f>
        <v>-2760</v>
      </c>
      <c r="I33" s="40">
        <f>+'2004'!G33</f>
        <v>-7.84</v>
      </c>
      <c r="J33" s="24">
        <f>+'2003'!D33</f>
        <v>-3020</v>
      </c>
      <c r="K33" s="40">
        <f>+'2003'!G33</f>
        <v>-8.53</v>
      </c>
      <c r="L33" s="24">
        <f>+'2002'!D33</f>
        <v>-2999</v>
      </c>
      <c r="M33" s="40">
        <f>+'2002'!G33</f>
        <v>-8.43</v>
      </c>
      <c r="N33" s="24">
        <f>+'2001'!D33</f>
        <v>-3039</v>
      </c>
      <c r="O33" s="40">
        <f>+'2001'!G33</f>
        <v>-8.484134473112636</v>
      </c>
      <c r="P33" s="24">
        <f>+'2000'!D33</f>
        <v>-2944</v>
      </c>
      <c r="Q33" s="40">
        <f>+'2000'!G33</f>
        <v>-8.13057527134138</v>
      </c>
      <c r="R33" s="24">
        <f>+'1999'!D33</f>
        <v>-3178</v>
      </c>
      <c r="S33" s="40">
        <f>+'1999'!G33</f>
        <v>-8.744630912187727</v>
      </c>
      <c r="T33" s="24">
        <f>+'1998'!D33</f>
        <v>-2862</v>
      </c>
      <c r="U33" s="40">
        <f>+'1998'!G33</f>
        <v>-7.787077043631575</v>
      </c>
    </row>
    <row r="34" spans="1:21" ht="11.25">
      <c r="A34" s="6" t="s">
        <v>6</v>
      </c>
      <c r="B34" s="24">
        <f>+'2007'!D34</f>
        <v>33444</v>
      </c>
      <c r="C34" s="47">
        <f>+'2007'!G34</f>
        <v>5.499130258058247</v>
      </c>
      <c r="D34" s="24">
        <f>+'2006'!D34</f>
        <v>32030</v>
      </c>
      <c r="E34" s="47">
        <f>+'2006'!G34</f>
        <v>5.3310626523859215</v>
      </c>
      <c r="F34" s="24">
        <f>+'2005'!D34</f>
        <v>28525</v>
      </c>
      <c r="G34" s="40">
        <f>+'2005'!G34</f>
        <v>4.8500000000000005</v>
      </c>
      <c r="H34" s="24">
        <f>+'2004'!D34</f>
        <v>28734</v>
      </c>
      <c r="I34" s="40">
        <f>+'2004'!G34</f>
        <v>4.99</v>
      </c>
      <c r="J34" s="24">
        <f>+'2003'!D34</f>
        <v>25617</v>
      </c>
      <c r="K34" s="40">
        <f>+'2003'!G34</f>
        <v>4.54</v>
      </c>
      <c r="L34" s="24">
        <f>+'2002'!D34</f>
        <v>23875</v>
      </c>
      <c r="M34" s="40">
        <f>+'2002'!G34</f>
        <v>4.34</v>
      </c>
      <c r="N34" s="24">
        <f>+'2001'!D34</f>
        <v>21166</v>
      </c>
      <c r="O34" s="40">
        <f>+'2001'!G34</f>
        <v>3.956033193596856</v>
      </c>
      <c r="P34" s="24">
        <f>+'2000'!D34</f>
        <v>18785</v>
      </c>
      <c r="Q34" s="40">
        <f>+'2000'!G34</f>
        <v>3.6472003053668693</v>
      </c>
      <c r="R34" s="24">
        <f>+'1999'!D34</f>
        <v>13899</v>
      </c>
      <c r="S34" s="40">
        <f>+'1999'!G34</f>
        <v>2.732087372543377</v>
      </c>
      <c r="T34" s="24">
        <f>+'1998'!D34</f>
        <v>11152</v>
      </c>
      <c r="U34" s="40">
        <f>+'1998'!G34</f>
        <v>2.2180296052854023</v>
      </c>
    </row>
    <row r="35" spans="1:21" ht="11.25">
      <c r="A35" s="6" t="s">
        <v>17</v>
      </c>
      <c r="B35" s="24">
        <f>+'2007'!D35</f>
        <v>6831</v>
      </c>
      <c r="C35" s="47">
        <f>+'2007'!G35</f>
        <v>4.501414476090313</v>
      </c>
      <c r="D35" s="24">
        <f>+'2006'!D35</f>
        <v>6813</v>
      </c>
      <c r="E35" s="47">
        <f>+'2006'!G35</f>
        <v>4.568537109221767</v>
      </c>
      <c r="F35" s="24">
        <f>+'2005'!D35</f>
        <v>5690</v>
      </c>
      <c r="G35" s="40">
        <f>+'2005'!G35</f>
        <v>4</v>
      </c>
      <c r="H35" s="24">
        <f>+'2004'!D35</f>
        <v>5736</v>
      </c>
      <c r="I35" s="40">
        <f>+'2004'!G35</f>
        <v>4.170000000000001</v>
      </c>
      <c r="J35" s="24">
        <f>+'2003'!D35</f>
        <v>4649</v>
      </c>
      <c r="K35" s="40">
        <f>+'2003'!G35</f>
        <v>3.48</v>
      </c>
      <c r="L35" s="24">
        <f>+'2002'!D35</f>
        <v>4257</v>
      </c>
      <c r="M35" s="40">
        <f>+'2002'!G35</f>
        <v>3.26</v>
      </c>
      <c r="N35" s="24">
        <f>+'2001'!D35</f>
        <v>4093</v>
      </c>
      <c r="O35" s="40">
        <f>+'2001'!G35</f>
        <v>3.1995834991233</v>
      </c>
      <c r="P35" s="24">
        <f>+'2000'!D35</f>
        <v>3620</v>
      </c>
      <c r="Q35" s="40">
        <f>+'2000'!G35</f>
        <v>2.847519275817639</v>
      </c>
      <c r="R35" s="24">
        <f>+'1999'!D35</f>
        <v>3064</v>
      </c>
      <c r="S35" s="40">
        <f>+'1999'!G35</f>
        <v>2.4480821226086458</v>
      </c>
      <c r="T35" s="24">
        <f>+'1998'!D35</f>
        <v>2526</v>
      </c>
      <c r="U35" s="40">
        <f>+'1998'!G35</f>
        <v>2.0855746104822</v>
      </c>
    </row>
    <row r="36" spans="1:21" ht="11.25">
      <c r="A36" s="6" t="s">
        <v>7</v>
      </c>
      <c r="B36" s="24">
        <f>+'2007'!D36</f>
        <v>8530</v>
      </c>
      <c r="C36" s="47">
        <f>+'2007'!G36</f>
        <v>6.127358548168006</v>
      </c>
      <c r="D36" s="24">
        <f>+'2006'!D36</f>
        <v>8383</v>
      </c>
      <c r="E36" s="47">
        <f>+'2006'!G36</f>
        <v>6.1176116867327455</v>
      </c>
      <c r="F36" s="24">
        <f>+'2005'!D36</f>
        <v>7388</v>
      </c>
      <c r="G36" s="40">
        <f>+'2005'!G36</f>
        <v>5.61</v>
      </c>
      <c r="H36" s="24">
        <f>+'2004'!D36</f>
        <v>7082</v>
      </c>
      <c r="I36" s="40">
        <f>+'2004'!G36</f>
        <v>5.52</v>
      </c>
      <c r="J36" s="24">
        <f>+'2003'!D36</f>
        <v>6740</v>
      </c>
      <c r="K36" s="40">
        <f>+'2003'!G36</f>
        <v>5.39</v>
      </c>
      <c r="L36" s="24">
        <f>+'2002'!D36</f>
        <v>6048</v>
      </c>
      <c r="M36" s="40">
        <f>+'2002'!G36</f>
        <v>4.98</v>
      </c>
      <c r="N36" s="24">
        <f>+'2001'!D36</f>
        <v>5845</v>
      </c>
      <c r="O36" s="40">
        <f>+'2001'!G36</f>
        <v>4.937147452195404</v>
      </c>
      <c r="P36" s="24">
        <f>+'2000'!D36</f>
        <v>4991</v>
      </c>
      <c r="Q36" s="40">
        <f>+'2000'!G36</f>
        <v>4.436716563060312</v>
      </c>
      <c r="R36" s="24">
        <f>+'1999'!D36</f>
        <v>3407</v>
      </c>
      <c r="S36" s="40">
        <f>+'1999'!G36</f>
        <v>3.067733244972051</v>
      </c>
      <c r="T36" s="24">
        <f>+'1998'!D36</f>
        <v>3730</v>
      </c>
      <c r="U36" s="40">
        <f>+'1998'!G36</f>
        <v>3.39857442103508</v>
      </c>
    </row>
    <row r="37" spans="1:21" ht="11.25">
      <c r="A37" s="6" t="s">
        <v>8</v>
      </c>
      <c r="B37" s="24">
        <f>+'2007'!D37</f>
        <v>1432</v>
      </c>
      <c r="C37" s="47">
        <f>+'2007'!G37</f>
        <v>2.3635199281701205</v>
      </c>
      <c r="D37" s="24">
        <f>+'2006'!D37</f>
        <v>1599</v>
      </c>
      <c r="E37" s="47">
        <f>+'2006'!G37</f>
        <v>2.6567022333578123</v>
      </c>
      <c r="F37" s="24">
        <f>+'2005'!D37</f>
        <v>953</v>
      </c>
      <c r="G37" s="40">
        <f>+'2005'!G37</f>
        <v>1.629999999999999</v>
      </c>
      <c r="H37" s="24">
        <f>+'2004'!D37</f>
        <v>1290</v>
      </c>
      <c r="I37" s="40">
        <f>+'2004'!G37</f>
        <v>2.24</v>
      </c>
      <c r="J37" s="24">
        <f>+'2003'!D37</f>
        <v>933</v>
      </c>
      <c r="K37" s="40">
        <f>+'2003'!G37</f>
        <v>1.64</v>
      </c>
      <c r="L37" s="24">
        <f>+'2002'!D37</f>
        <v>813</v>
      </c>
      <c r="M37" s="40">
        <f>+'2002'!G37</f>
        <v>1.45</v>
      </c>
      <c r="N37" s="24">
        <f>+'2001'!D37</f>
        <v>897</v>
      </c>
      <c r="O37" s="40">
        <f>+'2001'!G37</f>
        <v>1.6199786531241027</v>
      </c>
      <c r="P37" s="24">
        <f>+'2000'!D37</f>
        <v>327</v>
      </c>
      <c r="Q37" s="40">
        <f>+'2000'!G37</f>
        <v>0.6082883472787002</v>
      </c>
      <c r="R37" s="24">
        <f>+'1999'!D37</f>
        <v>115</v>
      </c>
      <c r="S37" s="40">
        <f>+'1999'!G37</f>
        <v>0.2151579727254528</v>
      </c>
      <c r="T37" s="24">
        <f>+'1998'!D37</f>
        <v>136</v>
      </c>
      <c r="U37" s="40">
        <f>+'1998'!G37</f>
        <v>0.25711509303407154</v>
      </c>
    </row>
    <row r="38" spans="1:21" ht="11.25">
      <c r="A38" s="6" t="s">
        <v>47</v>
      </c>
      <c r="B38" s="24">
        <f>+'2007'!D38</f>
        <v>-2691</v>
      </c>
      <c r="C38" s="47">
        <f>+'2007'!G38</f>
        <v>-7.986917008482575</v>
      </c>
      <c r="D38" s="24">
        <f>+'2006'!D38</f>
        <v>-2632</v>
      </c>
      <c r="E38" s="47">
        <f>+'2006'!G38</f>
        <v>-7.771554104130557</v>
      </c>
      <c r="F38" s="24">
        <f>+'2005'!D38</f>
        <v>-2771</v>
      </c>
      <c r="G38" s="40">
        <f>+'2005'!G38</f>
        <v>-8.33</v>
      </c>
      <c r="H38" s="24">
        <f>+'2004'!D38</f>
        <v>-2502</v>
      </c>
      <c r="I38" s="40">
        <f>+'2004'!G38</f>
        <v>-7.470000000000001</v>
      </c>
      <c r="J38" s="24">
        <f>+'2003'!D38</f>
        <v>-2658</v>
      </c>
      <c r="K38" s="40">
        <f>+'2003'!G38</f>
        <v>-7.91</v>
      </c>
      <c r="L38" s="24">
        <f>+'2002'!D38</f>
        <v>-2621</v>
      </c>
      <c r="M38" s="40">
        <f>+'2002'!G38</f>
        <v>-7.77</v>
      </c>
      <c r="N38" s="24">
        <f>+'2001'!D38</f>
        <v>-2635</v>
      </c>
      <c r="O38" s="40">
        <f>+'2001'!G38</f>
        <v>-7.773801551220059</v>
      </c>
      <c r="P38" s="24">
        <f>+'2000'!D38</f>
        <v>-2708</v>
      </c>
      <c r="Q38" s="40">
        <f>+'2000'!G38</f>
        <v>-7.919170651109064</v>
      </c>
      <c r="R38" s="24">
        <f>+'1999'!D38</f>
        <v>-2786</v>
      </c>
      <c r="S38" s="40">
        <f>+'1999'!G38</f>
        <v>-8.14920116768166</v>
      </c>
      <c r="T38" s="24">
        <f>+'1998'!D38</f>
        <v>-2723</v>
      </c>
      <c r="U38" s="40">
        <f>+'1998'!G38</f>
        <v>-7.962174553790732</v>
      </c>
    </row>
    <row r="39" spans="1:21" ht="11.25">
      <c r="A39" s="6" t="s">
        <v>25</v>
      </c>
      <c r="B39" s="24">
        <f>+'2007'!D39</f>
        <v>-854</v>
      </c>
      <c r="C39" s="47">
        <f>+'2007'!G39</f>
        <v>-4.928411077960075</v>
      </c>
      <c r="D39" s="24">
        <f>+'2006'!D39</f>
        <v>-665</v>
      </c>
      <c r="E39" s="47">
        <f>+'2006'!G39</f>
        <v>-3.840534094124849</v>
      </c>
      <c r="F39" s="24">
        <f>+'2005'!D39</f>
        <v>-824</v>
      </c>
      <c r="G39" s="40">
        <f>+'2005'!G39</f>
        <v>-4.79</v>
      </c>
      <c r="H39" s="24">
        <f>+'2004'!D39</f>
        <v>-779</v>
      </c>
      <c r="I39" s="40">
        <f>+'2004'!G39</f>
        <v>-4.529999999999999</v>
      </c>
      <c r="J39" s="24">
        <f>+'2003'!D39</f>
        <v>-815</v>
      </c>
      <c r="K39" s="40">
        <f>+'2003'!G39</f>
        <v>-4.71</v>
      </c>
      <c r="L39" s="24">
        <f>+'2002'!D39</f>
        <v>-708</v>
      </c>
      <c r="M39" s="40">
        <f>+'2002'!G39</f>
        <v>-4.08</v>
      </c>
      <c r="N39" s="24">
        <f>+'2001'!D39</f>
        <v>-755</v>
      </c>
      <c r="O39" s="40">
        <f>+'2001'!G39</f>
        <v>-4.329053972695424</v>
      </c>
      <c r="P39" s="24">
        <f>+'2000'!D39</f>
        <v>-838</v>
      </c>
      <c r="Q39" s="40">
        <f>+'2000'!G39</f>
        <v>-4.748090565011445</v>
      </c>
      <c r="R39" s="24">
        <f>+'1999'!D39</f>
        <v>-809</v>
      </c>
      <c r="S39" s="40">
        <f>+'1999'!G39</f>
        <v>-4.560752721512208</v>
      </c>
      <c r="T39" s="24">
        <f>+'1998'!D39</f>
        <v>-857</v>
      </c>
      <c r="U39" s="40">
        <f>+'1998'!G39</f>
        <v>-4.760185519482323</v>
      </c>
    </row>
    <row r="40" spans="1:21" ht="11.25">
      <c r="A40" s="6" t="s">
        <v>22</v>
      </c>
      <c r="B40" s="24">
        <f>+'2007'!D40</f>
        <v>3881</v>
      </c>
      <c r="C40" s="47">
        <f>+'2007'!G40</f>
        <v>3.7240999452084234</v>
      </c>
      <c r="D40" s="24">
        <f>+'2006'!D40</f>
        <v>4909</v>
      </c>
      <c r="E40" s="47">
        <f>+'2006'!G40</f>
        <v>4.793074695416652</v>
      </c>
      <c r="F40" s="24">
        <f>+'2005'!D40</f>
        <v>4551</v>
      </c>
      <c r="G40" s="40">
        <f>+'2005'!G40</f>
        <v>4.5600000000000005</v>
      </c>
      <c r="H40" s="24">
        <f>+'2004'!D40</f>
        <v>4750</v>
      </c>
      <c r="I40" s="40">
        <f>+'2004'!G40</f>
        <v>4.86</v>
      </c>
      <c r="J40" s="24">
        <f>+'2003'!D40</f>
        <v>5002</v>
      </c>
      <c r="K40" s="40">
        <f>+'2003'!G40</f>
        <v>5.23</v>
      </c>
      <c r="L40" s="24">
        <f>+'2002'!D40</f>
        <v>4864</v>
      </c>
      <c r="M40" s="40">
        <f>+'2002'!G40</f>
        <v>5.41</v>
      </c>
      <c r="N40" s="24">
        <f>+'2001'!D40</f>
        <v>4883</v>
      </c>
      <c r="O40" s="40">
        <f>+'2001'!G40</f>
        <v>5.564291900268928</v>
      </c>
      <c r="P40" s="24">
        <f>+'2000'!D40</f>
        <v>4597</v>
      </c>
      <c r="Q40" s="40">
        <f>+'2000'!G40</f>
        <v>5.230853959382084</v>
      </c>
      <c r="R40" s="24">
        <f>+'1999'!D40</f>
        <v>4118</v>
      </c>
      <c r="S40" s="40">
        <f>+'1999'!G40</f>
        <v>4.8169207500734</v>
      </c>
      <c r="T40" s="24">
        <f>+'1998'!D40</f>
        <v>3870</v>
      </c>
      <c r="U40" s="40">
        <f>+'1998'!G40</f>
        <v>4.7104761232416354</v>
      </c>
    </row>
    <row r="41" spans="1:21" ht="11.25">
      <c r="A41" s="6" t="s">
        <v>48</v>
      </c>
      <c r="B41" s="24">
        <f>+'2007'!D41</f>
        <v>-161</v>
      </c>
      <c r="C41" s="47">
        <f>+'2007'!G41</f>
        <v>-0.1698959202818795</v>
      </c>
      <c r="D41" s="24">
        <f>+'2006'!D41</f>
        <v>-117</v>
      </c>
      <c r="E41" s="47">
        <f>+'2006'!G41</f>
        <v>-0.1240567183074841</v>
      </c>
      <c r="F41" s="24">
        <f>+'2005'!D41</f>
        <v>-102</v>
      </c>
      <c r="G41" s="40">
        <f>+'2005'!G41</f>
        <v>-0.10999999999999943</v>
      </c>
      <c r="H41" s="24">
        <f>+'2004'!D41</f>
        <v>89</v>
      </c>
      <c r="I41" s="40">
        <f>+'2004'!G41</f>
        <v>0.09999999999999964</v>
      </c>
      <c r="J41" s="24">
        <f>+'2003'!D41</f>
        <v>-365</v>
      </c>
      <c r="K41" s="40">
        <f>+'2003'!G41</f>
        <v>-0.4</v>
      </c>
      <c r="L41" s="24">
        <f>+'2002'!D41</f>
        <v>-454</v>
      </c>
      <c r="M41" s="40">
        <f>+'2002'!G41</f>
        <v>-0.5</v>
      </c>
      <c r="N41" s="24">
        <f>+'2001'!D41</f>
        <v>-295</v>
      </c>
      <c r="O41" s="40">
        <f>+'2001'!G41</f>
        <v>-0.32667362093900393</v>
      </c>
      <c r="P41" s="24">
        <f>+'2000'!D41</f>
        <v>-703</v>
      </c>
      <c r="Q41" s="40">
        <f>+'2000'!G41</f>
        <v>-0.7743996474994492</v>
      </c>
      <c r="R41" s="24">
        <f>+'1999'!D41</f>
        <v>-744</v>
      </c>
      <c r="S41" s="40">
        <f>+'1999'!G41</f>
        <v>-0.8236748964040612</v>
      </c>
      <c r="T41" s="24">
        <f>+'1998'!D41</f>
        <v>-806</v>
      </c>
      <c r="U41" s="40">
        <f>+'1998'!G41</f>
        <v>-0.8911108924486644</v>
      </c>
    </row>
    <row r="42" spans="1:21" ht="11.25">
      <c r="A42" s="6" t="s">
        <v>1</v>
      </c>
      <c r="B42" s="24">
        <f>+'2007'!D42</f>
        <v>426</v>
      </c>
      <c r="C42" s="47">
        <f>+'2007'!G42</f>
        <v>1.3787835633463672</v>
      </c>
      <c r="D42" s="24">
        <f>+'2006'!D42</f>
        <v>417</v>
      </c>
      <c r="E42" s="47">
        <f>+'2006'!G42</f>
        <v>1.361068226400807</v>
      </c>
      <c r="F42" s="24">
        <f>+'2005'!D42</f>
        <v>176</v>
      </c>
      <c r="G42" s="40">
        <f>+'2005'!G42</f>
        <v>0.5900000000000016</v>
      </c>
      <c r="H42" s="24">
        <f>+'2004'!D42</f>
        <v>273</v>
      </c>
      <c r="I42" s="40">
        <f>+'2004'!G42</f>
        <v>0.9399999999999995</v>
      </c>
      <c r="J42" s="24">
        <f>+'2003'!D42</f>
        <v>142</v>
      </c>
      <c r="K42" s="40">
        <f>+'2003'!G42</f>
        <v>0.5</v>
      </c>
      <c r="L42" s="24">
        <f>+'2002'!D42</f>
        <v>-58</v>
      </c>
      <c r="M42" s="40">
        <f>+'2002'!G42</f>
        <v>-0.21</v>
      </c>
      <c r="N42" s="24">
        <f>+'2001'!D42</f>
        <v>-114</v>
      </c>
      <c r="O42" s="40">
        <f>+'2001'!G42</f>
        <v>-0.4162315707995297</v>
      </c>
      <c r="P42" s="24">
        <f>+'2000'!D42</f>
        <v>-198</v>
      </c>
      <c r="Q42" s="40">
        <f>+'2000'!G42</f>
        <v>-0.7474885517220551</v>
      </c>
      <c r="R42" s="24">
        <f>+'1999'!D42</f>
        <v>-497</v>
      </c>
      <c r="S42" s="40">
        <f>+'1999'!G42</f>
        <v>-1.8931169771073781</v>
      </c>
      <c r="T42" s="24">
        <f>+'1998'!D42</f>
        <v>-384</v>
      </c>
      <c r="U42" s="40">
        <f>+'1998'!G42</f>
        <v>-1.4798885458938873</v>
      </c>
    </row>
    <row r="43" spans="1:21" ht="11.25">
      <c r="A43" s="6" t="s">
        <v>26</v>
      </c>
      <c r="B43" s="24">
        <f>+'2007'!D43</f>
        <v>-938</v>
      </c>
      <c r="C43" s="47">
        <f>+'2007'!G43</f>
        <v>-2.6698849501602497</v>
      </c>
      <c r="D43" s="24">
        <f>+'2006'!D43</f>
        <v>-1028</v>
      </c>
      <c r="E43" s="47">
        <f>+'2006'!G43</f>
        <v>-2.9112741072187136</v>
      </c>
      <c r="F43" s="24">
        <f>+'2005'!D43</f>
        <v>-1130</v>
      </c>
      <c r="G43" s="40">
        <f>+'2005'!G43</f>
        <v>-3.2699999999999996</v>
      </c>
      <c r="H43" s="24">
        <f>+'2004'!D43</f>
        <v>-968</v>
      </c>
      <c r="I43" s="40">
        <f>+'2004'!G43</f>
        <v>-2.8000000000000007</v>
      </c>
      <c r="J43" s="24">
        <f>+'2003'!D43</f>
        <v>-1333</v>
      </c>
      <c r="K43" s="40">
        <f>+'2003'!G43</f>
        <v>-3.86</v>
      </c>
      <c r="L43" s="24">
        <f>+'2002'!D43</f>
        <v>-1275</v>
      </c>
      <c r="M43" s="40">
        <f>+'2002'!G43</f>
        <v>-3.69</v>
      </c>
      <c r="N43" s="24">
        <f>+'2001'!D43</f>
        <v>-1236</v>
      </c>
      <c r="O43" s="40">
        <f>+'2001'!G43</f>
        <v>-3.573483365666226</v>
      </c>
      <c r="P43" s="24">
        <f>+'2000'!D43</f>
        <v>-1144</v>
      </c>
      <c r="Q43" s="40">
        <f>+'2000'!G43</f>
        <v>-3.279421629276291</v>
      </c>
      <c r="R43" s="24">
        <f>+'1999'!D43</f>
        <v>-1411</v>
      </c>
      <c r="S43" s="40">
        <f>+'1999'!G43</f>
        <v>-4.034656296465744</v>
      </c>
      <c r="T43" s="24">
        <f>+'1998'!D43</f>
        <v>-1372</v>
      </c>
      <c r="U43" s="40">
        <f>+'1998'!G43</f>
        <v>-3.885837933368642</v>
      </c>
    </row>
    <row r="44" spans="1:21" ht="11.25">
      <c r="A44" s="6" t="s">
        <v>54</v>
      </c>
      <c r="B44" s="24">
        <f>+'2007'!D44</f>
        <v>2717</v>
      </c>
      <c r="C44" s="47">
        <f>+'2007'!G44</f>
        <v>2.7616840478949394</v>
      </c>
      <c r="D44" s="24">
        <f>+'2006'!D44</f>
        <v>3067</v>
      </c>
      <c r="E44" s="47">
        <f>+'2006'!G44</f>
        <v>3.156496134913194</v>
      </c>
      <c r="F44" s="24">
        <f>+'2005'!D44</f>
        <v>2777</v>
      </c>
      <c r="G44" s="40">
        <f>+'2005'!G44</f>
        <v>2.9800000000000004</v>
      </c>
      <c r="H44" s="24">
        <f>+'2004'!D44</f>
        <v>1940</v>
      </c>
      <c r="I44" s="40">
        <f>+'2004'!G44</f>
        <v>2.130000000000001</v>
      </c>
      <c r="J44" s="24">
        <f>+'2003'!D44</f>
        <v>1923</v>
      </c>
      <c r="K44" s="40">
        <f>+'2003'!G44</f>
        <v>2.17</v>
      </c>
      <c r="L44" s="24">
        <f>+'2002'!D44</f>
        <v>2734</v>
      </c>
      <c r="M44" s="40">
        <f>+'2002'!G44</f>
        <v>3.34</v>
      </c>
      <c r="N44" s="24">
        <f>+'2001'!D44</f>
        <v>2451</v>
      </c>
      <c r="O44" s="40">
        <f>+'2001'!G44</f>
        <v>3.061014218542178</v>
      </c>
      <c r="P44" s="24">
        <f>+'2000'!D44</f>
        <v>2354</v>
      </c>
      <c r="Q44" s="40">
        <f>+'2000'!G44</f>
        <v>2.905778227648097</v>
      </c>
      <c r="R44" s="24">
        <f>+'1999'!D44</f>
        <v>2673</v>
      </c>
      <c r="S44" s="40">
        <f>+'1999'!G44</f>
        <v>3.381181756544794</v>
      </c>
      <c r="T44" s="24">
        <f>+'1998'!D44</f>
        <v>1798</v>
      </c>
      <c r="U44" s="40">
        <f>+'1998'!G44</f>
        <v>2.340295647805029</v>
      </c>
    </row>
    <row r="45" spans="1:21" ht="11.25">
      <c r="A45" s="6" t="s">
        <v>27</v>
      </c>
      <c r="B45" s="24">
        <f>+'2007'!D45</f>
        <v>-183</v>
      </c>
      <c r="C45" s="47">
        <f>+'2007'!G45</f>
        <v>-1.1486172656632476</v>
      </c>
      <c r="D45" s="24">
        <f>+'2006'!D45</f>
        <v>-146</v>
      </c>
      <c r="E45" s="47">
        <f>+'2006'!G45</f>
        <v>-0.9323235290361307</v>
      </c>
      <c r="F45" s="24">
        <f>+'2005'!D45</f>
        <v>-215</v>
      </c>
      <c r="G45" s="40">
        <f>+'2005'!G45</f>
        <v>-1.4000000000000004</v>
      </c>
      <c r="H45" s="24">
        <f>+'2004'!D45</f>
        <v>-325</v>
      </c>
      <c r="I45" s="40">
        <f>+'2004'!G45</f>
        <v>-2.1400000000000006</v>
      </c>
      <c r="J45" s="24">
        <f>+'2003'!D45</f>
        <v>-307</v>
      </c>
      <c r="K45" s="40">
        <f>+'2003'!G45</f>
        <v>-2.05</v>
      </c>
      <c r="L45" s="24">
        <f>+'2002'!D45</f>
        <v>-351</v>
      </c>
      <c r="M45" s="40">
        <f>+'2002'!G45</f>
        <v>-2.37</v>
      </c>
      <c r="N45" s="24">
        <f>+'2001'!D45</f>
        <v>-287</v>
      </c>
      <c r="O45" s="40">
        <f>+'2001'!G45</f>
        <v>-1.9477831241898376</v>
      </c>
      <c r="P45" s="24">
        <f>+'2000'!D45</f>
        <v>-317</v>
      </c>
      <c r="Q45" s="40">
        <f>+'2000'!G45</f>
        <v>-2.1807325059849756</v>
      </c>
      <c r="R45" s="24">
        <f>+'1999'!D45</f>
        <v>-464</v>
      </c>
      <c r="S45" s="40">
        <f>+'1999'!G45</f>
        <v>-3.1913942403587567</v>
      </c>
      <c r="T45" s="24">
        <f>+'1998'!D45</f>
        <v>-367</v>
      </c>
      <c r="U45" s="40">
        <f>+'1998'!G45</f>
        <v>-2.5210026309101026</v>
      </c>
    </row>
    <row r="46" spans="1:21" ht="11.25">
      <c r="A46" s="6" t="s">
        <v>18</v>
      </c>
      <c r="B46" s="24">
        <f>+'2007'!D46</f>
        <v>8740</v>
      </c>
      <c r="C46" s="47">
        <f>+'2007'!G46</f>
        <v>4.726194364472861</v>
      </c>
      <c r="D46" s="24">
        <f>+'2006'!D46</f>
        <v>8850</v>
      </c>
      <c r="E46" s="47">
        <f>+'2006'!G46</f>
        <v>4.8226859145420065</v>
      </c>
      <c r="F46" s="24">
        <f>+'2005'!D46</f>
        <v>7297</v>
      </c>
      <c r="G46" s="40">
        <f>+'2005'!G46</f>
        <v>4.1</v>
      </c>
      <c r="H46" s="24">
        <f>+'2004'!D46</f>
        <v>7066</v>
      </c>
      <c r="I46" s="40">
        <f>+'2004'!G46</f>
        <v>4.01</v>
      </c>
      <c r="J46" s="24">
        <f>+'2003'!D46</f>
        <v>5524</v>
      </c>
      <c r="K46" s="40">
        <f>+'2003'!G46</f>
        <v>3.15</v>
      </c>
      <c r="L46" s="24">
        <f>+'2002'!D46</f>
        <v>5649</v>
      </c>
      <c r="M46" s="40">
        <f>+'2002'!G46</f>
        <v>3.26</v>
      </c>
      <c r="N46" s="24">
        <f>+'2001'!D46</f>
        <v>5652</v>
      </c>
      <c r="O46" s="40">
        <f>+'2001'!G46</f>
        <v>3.2819231186863482</v>
      </c>
      <c r="P46" s="24">
        <f>+'2000'!D46</f>
        <v>5715</v>
      </c>
      <c r="Q46" s="40">
        <f>+'2000'!G46</f>
        <v>3.3871022229228887</v>
      </c>
      <c r="R46" s="24">
        <f>+'1999'!D46</f>
        <v>4200</v>
      </c>
      <c r="S46" s="40">
        <f>+'1999'!G46</f>
        <v>2.501944964359198</v>
      </c>
      <c r="T46" s="24">
        <f>+'1998'!D46</f>
        <v>4148</v>
      </c>
      <c r="U46" s="40">
        <f>+'1998'!G46</f>
        <v>2.4536422509150877</v>
      </c>
    </row>
    <row r="47" spans="1:21" ht="11.25">
      <c r="A47" s="6" t="s">
        <v>28</v>
      </c>
      <c r="B47" s="24">
        <f>+'2007'!D47</f>
        <v>-434</v>
      </c>
      <c r="C47" s="47">
        <f>+'2007'!G47</f>
        <v>-4.637098928338658</v>
      </c>
      <c r="D47" s="24">
        <f>+'2006'!D47</f>
        <v>-445</v>
      </c>
      <c r="E47" s="47">
        <f>+'2006'!G47</f>
        <v>-4.759205586986513</v>
      </c>
      <c r="F47" s="24">
        <f>+'2005'!D47</f>
        <v>-464</v>
      </c>
      <c r="G47" s="40">
        <f>+'2005'!G47</f>
        <v>-5.07</v>
      </c>
      <c r="H47" s="24">
        <f>+'2004'!D47</f>
        <v>-461</v>
      </c>
      <c r="I47" s="40">
        <f>+'2004'!G47</f>
        <v>-5.029999999999999</v>
      </c>
      <c r="J47" s="24">
        <f>+'2003'!D47</f>
        <v>-311</v>
      </c>
      <c r="K47" s="40">
        <f>+'2003'!G47</f>
        <v>-3.41</v>
      </c>
      <c r="L47" s="24">
        <f>+'2002'!D47</f>
        <v>-425</v>
      </c>
      <c r="M47" s="40">
        <f>+'2002'!G47</f>
        <v>-4.68</v>
      </c>
      <c r="N47" s="24">
        <f>+'2001'!D47</f>
        <v>-281</v>
      </c>
      <c r="O47" s="40">
        <f>+'2001'!G47</f>
        <v>-3.097818298074061</v>
      </c>
      <c r="P47" s="24">
        <f>+'2000'!D47</f>
        <v>-406</v>
      </c>
      <c r="Q47" s="40">
        <f>+'2000'!G47</f>
        <v>-4.457864397474609</v>
      </c>
      <c r="R47" s="24">
        <f>+'1999'!D47</f>
        <v>-482</v>
      </c>
      <c r="S47" s="40">
        <f>+'1999'!G47</f>
        <v>-5.276755999299352</v>
      </c>
      <c r="T47" s="24">
        <f>+'1998'!D47</f>
        <v>-425</v>
      </c>
      <c r="U47" s="40">
        <f>+'1998'!G47</f>
        <v>-4.639839297801262</v>
      </c>
    </row>
    <row r="48" spans="1:21" ht="11.25">
      <c r="A48" s="6" t="s">
        <v>39</v>
      </c>
      <c r="B48" s="24">
        <f>+'2007'!D48</f>
        <v>3077</v>
      </c>
      <c r="C48" s="47">
        <f>+'2007'!G48</f>
        <v>4.060464901457518</v>
      </c>
      <c r="D48" s="24">
        <f>+'2006'!D48</f>
        <v>2519</v>
      </c>
      <c r="E48" s="47">
        <f>+'2006'!G48</f>
        <v>3.4484835707616774</v>
      </c>
      <c r="F48" s="24">
        <f>+'2005'!D48</f>
        <v>1758</v>
      </c>
      <c r="G48" s="40">
        <f>+'2005'!G48</f>
        <v>2.5299999999999994</v>
      </c>
      <c r="H48" s="24">
        <f>+'2004'!D48</f>
        <v>1479</v>
      </c>
      <c r="I48" s="40">
        <f>+'2004'!G48</f>
        <v>2.200000000000001</v>
      </c>
      <c r="J48" s="24">
        <f>+'2003'!D48</f>
        <v>968</v>
      </c>
      <c r="K48" s="40">
        <f>+'2003'!G48</f>
        <v>1.5</v>
      </c>
      <c r="L48" s="24">
        <f>+'2002'!D48</f>
        <v>807</v>
      </c>
      <c r="M48" s="40">
        <f>+'2002'!G48</f>
        <v>1.3</v>
      </c>
      <c r="N48" s="24">
        <f>+'2001'!D48</f>
        <v>739</v>
      </c>
      <c r="O48" s="40">
        <f>+'2001'!G48</f>
        <v>1.221017360256298</v>
      </c>
      <c r="P48" s="24">
        <f>+'2000'!D48</f>
        <v>586</v>
      </c>
      <c r="Q48" s="40">
        <f>+'2000'!G48</f>
        <v>0.9856094295575185</v>
      </c>
      <c r="R48" s="24">
        <f>+'1999'!D48</f>
        <v>-204</v>
      </c>
      <c r="S48" s="40">
        <f>+'1999'!G48</f>
        <v>-0.3479037943683926</v>
      </c>
      <c r="T48" s="24">
        <f>+'1998'!D48</f>
        <v>-19</v>
      </c>
      <c r="U48" s="40">
        <f>+'1998'!G48</f>
        <v>-0.03278264245352198</v>
      </c>
    </row>
    <row r="49" spans="1:21" ht="11.25">
      <c r="A49" s="6" t="s">
        <v>20</v>
      </c>
      <c r="B49" s="24">
        <f>+'2007'!D49</f>
        <v>-458</v>
      </c>
      <c r="C49" s="47">
        <f>+'2007'!G49</f>
        <v>-3.1795398692084476</v>
      </c>
      <c r="D49" s="24">
        <f>+'2006'!D49</f>
        <v>-535</v>
      </c>
      <c r="E49" s="47">
        <f>+'2006'!G49</f>
        <v>-3.763365222284749</v>
      </c>
      <c r="F49" s="24">
        <f>+'2005'!D49</f>
        <v>-624</v>
      </c>
      <c r="G49" s="40">
        <f>+'2005'!G49</f>
        <v>-4.46</v>
      </c>
      <c r="H49" s="24">
        <f>+'2004'!D49</f>
        <v>-556</v>
      </c>
      <c r="I49" s="40">
        <f>+'2004'!G49</f>
        <v>-4</v>
      </c>
      <c r="J49" s="24">
        <f>+'2003'!D49</f>
        <v>-772</v>
      </c>
      <c r="K49" s="40">
        <f>+'2003'!G49</f>
        <v>-5.62</v>
      </c>
      <c r="L49" s="24">
        <f>+'2002'!D49</f>
        <v>-773</v>
      </c>
      <c r="M49" s="40">
        <f>+'2002'!G49</f>
        <v>-5.66</v>
      </c>
      <c r="N49" s="24">
        <f>+'2001'!D49</f>
        <v>-629</v>
      </c>
      <c r="O49" s="40">
        <f>+'2001'!G49</f>
        <v>-4.637377706672958</v>
      </c>
      <c r="P49" s="24">
        <f>+'2000'!D49</f>
        <v>-609</v>
      </c>
      <c r="Q49" s="40">
        <f>+'2000'!G49</f>
        <v>-4.4446390646552665</v>
      </c>
      <c r="R49" s="24">
        <f>+'1999'!D49</f>
        <v>-851</v>
      </c>
      <c r="S49" s="40">
        <f>+'1999'!G49</f>
        <v>-6.188505813995768</v>
      </c>
      <c r="T49" s="24">
        <f>+'1998'!D49</f>
        <v>-812</v>
      </c>
      <c r="U49" s="40">
        <f>+'1998'!G49</f>
        <v>-5.911473500291206</v>
      </c>
    </row>
    <row r="50" spans="1:21" ht="11.25">
      <c r="A50" s="6" t="s">
        <v>35</v>
      </c>
      <c r="B50" s="24">
        <f>+'2007'!D50</f>
        <v>1920</v>
      </c>
      <c r="C50" s="47">
        <f>+'2007'!G50</f>
        <v>3.0017776151814903</v>
      </c>
      <c r="D50" s="24">
        <f>+'2006'!D50</f>
        <v>1592</v>
      </c>
      <c r="E50" s="47">
        <f>+'2006'!G50</f>
        <v>2.5860192521986036</v>
      </c>
      <c r="F50" s="24">
        <f>+'2005'!D50</f>
        <v>917</v>
      </c>
      <c r="G50" s="40">
        <f>+'2005'!G50</f>
        <v>1.5500000000000007</v>
      </c>
      <c r="H50" s="24">
        <f>+'2004'!D50</f>
        <v>925</v>
      </c>
      <c r="I50" s="40">
        <f>+'2004'!G50</f>
        <v>1.6099999999999994</v>
      </c>
      <c r="J50" s="24">
        <f>+'2003'!D50</f>
        <v>413</v>
      </c>
      <c r="K50" s="40">
        <f>+'2003'!G50</f>
        <v>0.73</v>
      </c>
      <c r="L50" s="24">
        <f>+'2002'!D50</f>
        <v>159</v>
      </c>
      <c r="M50" s="40">
        <f>+'2002'!G50</f>
        <v>0.29</v>
      </c>
      <c r="N50" s="24">
        <f>+'2001'!D50</f>
        <v>-107</v>
      </c>
      <c r="O50" s="40">
        <f>+'2001'!G50</f>
        <v>-0.19903236787133952</v>
      </c>
      <c r="P50" s="24">
        <f>+'2000'!D50</f>
        <v>76</v>
      </c>
      <c r="Q50" s="40">
        <f>+'2000'!G50</f>
        <v>0.14649811672815732</v>
      </c>
      <c r="R50" s="24">
        <f>+'1999'!D50</f>
        <v>-54</v>
      </c>
      <c r="S50" s="40">
        <f>+'1999'!G50</f>
        <v>-0.10486047730935782</v>
      </c>
      <c r="T50" s="24">
        <f>+'1998'!D50</f>
        <v>-96</v>
      </c>
      <c r="U50" s="40">
        <f>+'1998'!G50</f>
        <v>-0.186320937815387</v>
      </c>
    </row>
    <row r="51" spans="1:21" ht="11.25">
      <c r="A51" s="6" t="s">
        <v>42</v>
      </c>
      <c r="B51" s="24">
        <f>+'2007'!D51</f>
        <v>7313</v>
      </c>
      <c r="C51" s="47">
        <f>+'2007'!G51</f>
        <v>2.941101950023386</v>
      </c>
      <c r="D51" s="24">
        <f>+'2006'!D51</f>
        <v>6656</v>
      </c>
      <c r="E51" s="47">
        <f>+'2006'!G51</f>
        <v>2.7017460683424854</v>
      </c>
      <c r="F51" s="24">
        <f>+'2005'!D51</f>
        <v>4807</v>
      </c>
      <c r="G51" s="40">
        <f>+'2005'!G51</f>
        <v>2.040000000000001</v>
      </c>
      <c r="H51" s="24">
        <f>+'2004'!D51</f>
        <v>4996</v>
      </c>
      <c r="I51" s="40">
        <f>+'2004'!G51</f>
        <v>2.1499999999999986</v>
      </c>
      <c r="J51" s="24">
        <f>+'2003'!D51</f>
        <v>2971</v>
      </c>
      <c r="K51" s="40">
        <f>+'2003'!G51</f>
        <v>1.3</v>
      </c>
      <c r="L51" s="24">
        <f>+'2002'!D51</f>
        <v>2261</v>
      </c>
      <c r="M51" s="40">
        <f>+'2002'!G51</f>
        <v>1.01</v>
      </c>
      <c r="N51" s="24">
        <f>+'2001'!D51</f>
        <v>2128</v>
      </c>
      <c r="O51" s="40">
        <f>+'2001'!G51</f>
        <v>0.9684225089060284</v>
      </c>
      <c r="P51" s="24">
        <f>+'2000'!D51</f>
        <v>1657</v>
      </c>
      <c r="Q51" s="40">
        <f>+'2000'!G51</f>
        <v>0.7678174661096863</v>
      </c>
      <c r="R51" s="24">
        <f>+'1999'!D51</f>
        <v>-519</v>
      </c>
      <c r="S51" s="40">
        <f>+'1999'!G51</f>
        <v>-0.2425401382899378</v>
      </c>
      <c r="T51" s="24">
        <f>+'1998'!D51</f>
        <v>-526</v>
      </c>
      <c r="U51" s="40">
        <f>+'1998'!G51</f>
        <v>-0.24576579640967008</v>
      </c>
    </row>
    <row r="52" spans="1:21" ht="11.25">
      <c r="A52" s="6" t="s">
        <v>29</v>
      </c>
      <c r="B52" s="24">
        <f>+'2007'!D52</f>
        <v>225</v>
      </c>
      <c r="C52" s="47">
        <f>+'2007'!G52</f>
        <v>0.43131458935975786</v>
      </c>
      <c r="D52" s="24">
        <f>+'2006'!D52</f>
        <v>344</v>
      </c>
      <c r="E52" s="47">
        <f>+'2006'!G52</f>
        <v>0.6624952575739194</v>
      </c>
      <c r="F52" s="24">
        <f>+'2005'!D52</f>
        <v>-3</v>
      </c>
      <c r="G52" s="40">
        <f>+'2005'!G52</f>
        <v>-0.009999999999999787</v>
      </c>
      <c r="H52" s="24">
        <f>+'2004'!D52</f>
        <v>-80</v>
      </c>
      <c r="I52" s="40">
        <f>+'2004'!G52</f>
        <v>-0.16000000000000014</v>
      </c>
      <c r="J52" s="24">
        <f>+'2003'!D52</f>
        <v>-167</v>
      </c>
      <c r="K52" s="40">
        <f>+'2003'!G52</f>
        <v>-0.33</v>
      </c>
      <c r="L52" s="24">
        <f>+'2002'!D52</f>
        <v>-252</v>
      </c>
      <c r="M52" s="40">
        <f>+'2002'!G52</f>
        <v>-0.5</v>
      </c>
      <c r="N52" s="24">
        <f>+'2001'!D52</f>
        <v>-289</v>
      </c>
      <c r="O52" s="40">
        <f>+'2001'!G52</f>
        <v>-0.5813766354989781</v>
      </c>
      <c r="P52" s="24">
        <f>+'2000'!D52</f>
        <v>-386</v>
      </c>
      <c r="Q52" s="40">
        <f>+'2000'!G52</f>
        <v>-0.7840460840351156</v>
      </c>
      <c r="R52" s="24">
        <f>+'1999'!D52</f>
        <v>-538</v>
      </c>
      <c r="S52" s="40">
        <f>+'1999'!G52</f>
        <v>-1.0928673141262242</v>
      </c>
      <c r="T52" s="24">
        <f>+'1998'!D52</f>
        <v>-700</v>
      </c>
      <c r="U52" s="40">
        <f>+'1998'!G52</f>
        <v>-1.4159979447801259</v>
      </c>
    </row>
    <row r="53" spans="1:21" ht="11.25">
      <c r="A53" s="6" t="s">
        <v>50</v>
      </c>
      <c r="B53" s="24">
        <f>+'2007'!D53</f>
        <v>-229</v>
      </c>
      <c r="C53" s="47">
        <f>+'2007'!G53</f>
        <v>-0.2006207855398845</v>
      </c>
      <c r="D53" s="24">
        <f>+'2006'!D53</f>
        <v>-285</v>
      </c>
      <c r="E53" s="47">
        <f>+'2006'!G53</f>
        <v>-0.2500300474706183</v>
      </c>
      <c r="F53" s="24">
        <f>+'2005'!D53</f>
        <v>-690</v>
      </c>
      <c r="G53" s="40">
        <f>+'2005'!G53</f>
        <v>-0.6099999999999994</v>
      </c>
      <c r="H53" s="24">
        <f>+'2004'!D53</f>
        <v>-399</v>
      </c>
      <c r="I53" s="40">
        <f>+'2004'!G53</f>
        <v>-0.3500000000000014</v>
      </c>
      <c r="J53" s="24">
        <f>+'2003'!D53</f>
        <v>-874</v>
      </c>
      <c r="K53" s="40">
        <f>+'2003'!G53</f>
        <v>-0.78</v>
      </c>
      <c r="L53" s="24">
        <f>+'2002'!D53</f>
        <v>-1060</v>
      </c>
      <c r="M53" s="40">
        <f>+'2002'!G53</f>
        <v>-0.94</v>
      </c>
      <c r="N53" s="24">
        <f>+'2001'!D53</f>
        <v>-967</v>
      </c>
      <c r="O53" s="40">
        <f>+'2001'!G53</f>
        <v>-0.8621857970270194</v>
      </c>
      <c r="P53" s="24">
        <f>+'2000'!D53</f>
        <v>-1395</v>
      </c>
      <c r="Q53" s="40">
        <f>+'2000'!G53</f>
        <v>-1.252863849174951</v>
      </c>
      <c r="R53" s="24">
        <f>+'1999'!D53</f>
        <v>-1513</v>
      </c>
      <c r="S53" s="40">
        <f>+'1999'!G53</f>
        <v>-1.3572963876000703</v>
      </c>
      <c r="T53" s="24">
        <f>+'1998'!D53</f>
        <v>-1852</v>
      </c>
      <c r="U53" s="40">
        <f>+'1998'!G53</f>
        <v>-1.6600247748837893</v>
      </c>
    </row>
    <row r="54" spans="1:21" ht="11.25">
      <c r="A54" s="6" t="s">
        <v>30</v>
      </c>
      <c r="B54" s="24">
        <f>+'2007'!D54</f>
        <v>-1444</v>
      </c>
      <c r="C54" s="47">
        <f>+'2007'!G54</f>
        <v>-7.321141570800611</v>
      </c>
      <c r="D54" s="24">
        <f>+'2006'!D54</f>
        <v>-1251</v>
      </c>
      <c r="E54" s="47">
        <f>+'2006'!G54</f>
        <v>-6.33443379985012</v>
      </c>
      <c r="F54" s="24">
        <f>+'2005'!D54</f>
        <v>-1444</v>
      </c>
      <c r="G54" s="40">
        <f>+'2005'!G54</f>
        <v>-7.359999999999999</v>
      </c>
      <c r="H54" s="24">
        <f>+'2004'!D54</f>
        <v>-1316</v>
      </c>
      <c r="I54" s="40">
        <f>+'2004'!G54</f>
        <v>-6.6899999999999995</v>
      </c>
      <c r="J54" s="24">
        <f>+'2003'!D54</f>
        <v>-1402</v>
      </c>
      <c r="K54" s="40">
        <f>+'2003'!G54</f>
        <v>-7.09</v>
      </c>
      <c r="L54" s="24">
        <f>+'2002'!D54</f>
        <v>-1386</v>
      </c>
      <c r="M54" s="40">
        <f>+'2002'!G54</f>
        <v>-6.99</v>
      </c>
      <c r="N54" s="24">
        <f>+'2001'!D54</f>
        <v>-1314</v>
      </c>
      <c r="O54" s="40">
        <f>+'2001'!G54</f>
        <v>-6.589868453386962</v>
      </c>
      <c r="P54" s="24">
        <f>+'2000'!D54</f>
        <v>-1255</v>
      </c>
      <c r="Q54" s="40">
        <f>+'2000'!G54</f>
        <v>-6.246422616529378</v>
      </c>
      <c r="R54" s="24">
        <f>+'1999'!D54</f>
        <v>-1511</v>
      </c>
      <c r="S54" s="40">
        <f>+'1999'!G54</f>
        <v>-7.4784209692746275</v>
      </c>
      <c r="T54" s="24">
        <f>+'1998'!D54</f>
        <v>-1196</v>
      </c>
      <c r="U54" s="40">
        <f>+'1998'!G54</f>
        <v>-5.851014387820497</v>
      </c>
    </row>
    <row r="55" spans="1:21" ht="11.25">
      <c r="A55" s="6" t="s">
        <v>21</v>
      </c>
      <c r="B55" s="24">
        <f>+'2007'!D55</f>
        <v>483</v>
      </c>
      <c r="C55" s="47">
        <f>+'2007'!G55</f>
        <v>0.517961355578862</v>
      </c>
      <c r="D55" s="24">
        <f>+'2006'!D55</f>
        <v>363</v>
      </c>
      <c r="E55" s="47">
        <f>+'2006'!G55</f>
        <v>0.3957317658140074</v>
      </c>
      <c r="F55" s="24">
        <f>+'2005'!D55</f>
        <v>-648</v>
      </c>
      <c r="G55" s="40">
        <f>+'2005'!G55</f>
        <v>-0.7299999999999986</v>
      </c>
      <c r="H55" s="24">
        <f>+'2004'!D55</f>
        <v>-558</v>
      </c>
      <c r="I55" s="40">
        <f>+'2004'!G55</f>
        <v>-0.629999999999999</v>
      </c>
      <c r="J55" s="24">
        <f>+'2003'!D55</f>
        <v>-1035</v>
      </c>
      <c r="K55" s="40">
        <f>+'2003'!G55</f>
        <v>-1.18</v>
      </c>
      <c r="L55" s="24">
        <f>+'2002'!D55</f>
        <v>-979</v>
      </c>
      <c r="M55" s="40">
        <f>+'2002'!G55</f>
        <v>-1.13</v>
      </c>
      <c r="N55" s="24">
        <f>+'2001'!D55</f>
        <v>-1001</v>
      </c>
      <c r="O55" s="40">
        <f>+'2001'!G55</f>
        <v>-1.164756628698626</v>
      </c>
      <c r="P55" s="24">
        <f>+'2000'!D55</f>
        <v>-1270</v>
      </c>
      <c r="Q55" s="40">
        <f>+'2000'!G55</f>
        <v>-1.5340183671521976</v>
      </c>
      <c r="R55" s="24">
        <f>+'1999'!D55</f>
        <v>-2091</v>
      </c>
      <c r="S55" s="40">
        <f>+'1999'!G55</f>
        <v>-2.5231408578678916</v>
      </c>
      <c r="T55" s="24">
        <f>+'1998'!D55</f>
        <v>-2151</v>
      </c>
      <c r="U55" s="40">
        <f>+'1998'!G55</f>
        <v>-2.583231453214808</v>
      </c>
    </row>
    <row r="56" spans="1:21" ht="11.25">
      <c r="A56" s="6" t="s">
        <v>2</v>
      </c>
      <c r="B56" s="24">
        <f>+'2007'!D56</f>
        <v>599</v>
      </c>
      <c r="C56" s="47">
        <f>+'2007'!G56</f>
        <v>7.8195370938475</v>
      </c>
      <c r="D56" s="24">
        <f>+'2006'!D56</f>
        <v>562</v>
      </c>
      <c r="E56" s="47">
        <f>+'2006'!G56</f>
        <v>7.408286207669289</v>
      </c>
      <c r="F56" s="24">
        <f>+'2005'!D56</f>
        <v>568</v>
      </c>
      <c r="G56" s="40">
        <f>+'2005'!G56</f>
        <v>7.96</v>
      </c>
      <c r="H56" s="24">
        <f>+'2004'!D56</f>
        <v>570</v>
      </c>
      <c r="I56" s="40">
        <f>+'2004'!G56</f>
        <v>7.9799999999999995</v>
      </c>
      <c r="J56" s="24">
        <f>+'2003'!D56</f>
        <v>520</v>
      </c>
      <c r="K56" s="40">
        <f>+'2003'!G56</f>
        <v>7.28</v>
      </c>
      <c r="L56" s="24">
        <f>+'2002'!D56</f>
        <v>514</v>
      </c>
      <c r="M56" s="40">
        <f>+'2002'!G56</f>
        <v>7.18</v>
      </c>
      <c r="N56" s="24">
        <f>+'2001'!D56</f>
        <v>524</v>
      </c>
      <c r="O56" s="40">
        <f>+'2001'!G56</f>
        <v>7.32938889122012</v>
      </c>
      <c r="P56" s="24">
        <f>+'2000'!D56</f>
        <v>545</v>
      </c>
      <c r="Q56" s="40">
        <f>+'2000'!G56</f>
        <v>7.337201631685941</v>
      </c>
      <c r="R56" s="24">
        <f>+'1999'!D56</f>
        <v>523</v>
      </c>
      <c r="S56" s="40">
        <f>+'1999'!G56</f>
        <v>7.123884764693863</v>
      </c>
      <c r="T56" s="24">
        <f>+'1998'!D56</f>
        <v>455</v>
      </c>
      <c r="U56" s="40">
        <f>+'1998'!G56</f>
        <v>6.275862068965517</v>
      </c>
    </row>
    <row r="57" spans="1:21" ht="11.25">
      <c r="A57" s="7" t="s">
        <v>3</v>
      </c>
      <c r="B57" s="27">
        <f>+'2007'!D57</f>
        <v>679</v>
      </c>
      <c r="C57" s="48">
        <f>+'2007'!G57</f>
        <v>9.778225806451612</v>
      </c>
      <c r="D57" s="27">
        <f>+'2006'!D57</f>
        <v>668</v>
      </c>
      <c r="E57" s="48">
        <f>+'2006'!G57</f>
        <v>9.989382542507215</v>
      </c>
      <c r="F57" s="27">
        <f>+'2005'!D57</f>
        <v>598</v>
      </c>
      <c r="G57" s="43">
        <f>+'2005'!G57</f>
        <v>8.96</v>
      </c>
      <c r="H57" s="27">
        <f>+'2004'!D57</f>
        <v>540</v>
      </c>
      <c r="I57" s="43">
        <f>+'2004'!G57</f>
        <v>8.059999999999999</v>
      </c>
      <c r="J57" s="27">
        <f>+'2003'!D57</f>
        <v>653</v>
      </c>
      <c r="K57" s="43">
        <f>+'2003'!G57</f>
        <v>9.78</v>
      </c>
      <c r="L57" s="27">
        <f>+'2002'!D57</f>
        <v>603</v>
      </c>
      <c r="M57" s="43">
        <f>+'2002'!G57</f>
        <v>9.06</v>
      </c>
      <c r="N57" s="27">
        <f>+'2001'!D57</f>
        <v>734</v>
      </c>
      <c r="O57" s="43">
        <f>+'2001'!G57</f>
        <v>11.07523312309503</v>
      </c>
      <c r="P57" s="27">
        <f>+'2000'!D57</f>
        <v>678</v>
      </c>
      <c r="Q57" s="43">
        <f>+'2000'!G57</f>
        <v>10.315709395207303</v>
      </c>
      <c r="R57" s="27">
        <f>+'1999'!D57</f>
        <v>633</v>
      </c>
      <c r="S57" s="43">
        <f>+'1999'!G57</f>
        <v>9.784070358749247</v>
      </c>
      <c r="T57" s="27">
        <f>+'1998'!D57</f>
        <v>599</v>
      </c>
      <c r="U57" s="43">
        <f>+'1998'!G57</f>
        <v>9.412763015226991</v>
      </c>
    </row>
    <row r="58" spans="1:21" ht="11.25">
      <c r="A58" s="7" t="s">
        <v>61</v>
      </c>
      <c r="B58" s="27">
        <f>+'2007'!D58</f>
        <v>-723</v>
      </c>
      <c r="C58" s="48"/>
      <c r="D58" s="27">
        <f>+'2006'!D58</f>
        <v>-425</v>
      </c>
      <c r="E58" s="48"/>
      <c r="F58" s="27">
        <f>+'2005'!D58</f>
        <v>-739</v>
      </c>
      <c r="G58" s="43"/>
      <c r="H58" s="27">
        <f>+'2004'!D58</f>
        <v>-951</v>
      </c>
      <c r="I58" s="43"/>
      <c r="J58" s="27">
        <f>+'2003'!D58</f>
        <v>-1023</v>
      </c>
      <c r="K58" s="43"/>
      <c r="L58" s="27">
        <f>+'2002'!D58</f>
        <v>-1414</v>
      </c>
      <c r="M58" s="43"/>
      <c r="N58" s="27">
        <f>+'2001'!D58</f>
        <v>-1484</v>
      </c>
      <c r="O58" s="43"/>
      <c r="P58" s="27">
        <f>+'2000'!D58</f>
        <v>-1597</v>
      </c>
      <c r="Q58" s="43"/>
      <c r="R58" s="27">
        <f>+'1999'!D58</f>
        <v>-1733</v>
      </c>
      <c r="S58" s="43"/>
      <c r="T58" s="27">
        <f>+'1998'!D58</f>
        <v>-1795</v>
      </c>
      <c r="U58" s="43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10">
    <mergeCell ref="B3:C3"/>
    <mergeCell ref="D3:E3"/>
    <mergeCell ref="F3:G3"/>
    <mergeCell ref="H3:I3"/>
    <mergeCell ref="R3:S3"/>
    <mergeCell ref="T3:U3"/>
    <mergeCell ref="J3:K3"/>
    <mergeCell ref="L3:M3"/>
    <mergeCell ref="N3:O3"/>
    <mergeCell ref="P3:Q3"/>
  </mergeCells>
  <conditionalFormatting sqref="B5:U58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421875" defaultRowHeight="12.75"/>
  <cols>
    <col min="1" max="1" width="17.421875" style="1" customWidth="1"/>
    <col min="2" max="4" width="10.7109375" style="16" customWidth="1"/>
    <col min="5" max="7" width="10.7109375" style="30" customWidth="1"/>
    <col min="8" max="8" width="8.7109375" style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65</v>
      </c>
    </row>
    <row r="3" spans="2:7" s="15" customFormat="1" ht="15" customHeight="1">
      <c r="B3" s="58" t="s">
        <v>62</v>
      </c>
      <c r="C3" s="60"/>
      <c r="D3" s="59"/>
      <c r="E3" s="64" t="s">
        <v>63</v>
      </c>
      <c r="F3" s="65"/>
      <c r="G3" s="66"/>
    </row>
    <row r="4" spans="1:8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  <c r="H4" s="13" t="s">
        <v>60</v>
      </c>
    </row>
    <row r="5" spans="1:8" ht="11.25">
      <c r="A5" s="3" t="s">
        <v>55</v>
      </c>
      <c r="B5" s="18">
        <f>+SUM(B6:B58)</f>
        <v>380130</v>
      </c>
      <c r="C5" s="19">
        <f>+SUM(C6:C58)</f>
        <v>371102</v>
      </c>
      <c r="D5" s="20">
        <f>+B5-C5</f>
        <v>9028</v>
      </c>
      <c r="E5" s="32">
        <f>+B5*1000/$H5</f>
        <v>9.592906987463557</v>
      </c>
      <c r="F5" s="33">
        <f>+C5*1000/$H5</f>
        <v>9.365077654648939</v>
      </c>
      <c r="G5" s="34">
        <f>+D5*1000/$H5</f>
        <v>0.22782933281461867</v>
      </c>
      <c r="H5" s="4">
        <f>+SUM(H6:H58)</f>
        <v>39626153</v>
      </c>
    </row>
    <row r="6" spans="1:8" ht="11.25" customHeight="1">
      <c r="A6" s="5" t="s">
        <v>51</v>
      </c>
      <c r="B6" s="21">
        <v>2322</v>
      </c>
      <c r="C6" s="22">
        <v>2272</v>
      </c>
      <c r="D6" s="23">
        <f aca="true" t="shared" si="0" ref="D6:D36">+B6-C6</f>
        <v>50</v>
      </c>
      <c r="E6" s="35">
        <f aca="true" t="shared" si="1" ref="E6:E36">+B6*1000/$H6</f>
        <v>8.263786323113333</v>
      </c>
      <c r="F6" s="36">
        <f aca="true" t="shared" si="2" ref="F6:F36">+C6*1000/$H6</f>
        <v>8.085840881185828</v>
      </c>
      <c r="G6" s="37">
        <f aca="true" t="shared" si="3" ref="G6:G36">+D6*1000/$H6</f>
        <v>0.17794544192750503</v>
      </c>
      <c r="H6" s="14">
        <v>280985</v>
      </c>
    </row>
    <row r="7" spans="1:8" ht="11.25" customHeight="1">
      <c r="A7" s="6" t="s">
        <v>31</v>
      </c>
      <c r="B7" s="24">
        <v>3666</v>
      </c>
      <c r="C7" s="25">
        <v>3069</v>
      </c>
      <c r="D7" s="26">
        <f t="shared" si="0"/>
        <v>597</v>
      </c>
      <c r="E7" s="38">
        <f t="shared" si="1"/>
        <v>10.436238171694052</v>
      </c>
      <c r="F7" s="39">
        <f t="shared" si="2"/>
        <v>8.736719844225053</v>
      </c>
      <c r="G7" s="40">
        <f t="shared" si="3"/>
        <v>1.6995183274689987</v>
      </c>
      <c r="H7" s="10">
        <v>351276</v>
      </c>
    </row>
    <row r="8" spans="1:8" ht="11.25" customHeight="1">
      <c r="A8" s="6" t="s">
        <v>40</v>
      </c>
      <c r="B8" s="24">
        <v>13722</v>
      </c>
      <c r="C8" s="25">
        <v>12231</v>
      </c>
      <c r="D8" s="26">
        <f t="shared" si="0"/>
        <v>1491</v>
      </c>
      <c r="E8" s="38">
        <f t="shared" si="1"/>
        <v>9.885611615485585</v>
      </c>
      <c r="F8" s="39">
        <f t="shared" si="2"/>
        <v>8.811464485425171</v>
      </c>
      <c r="G8" s="40">
        <f t="shared" si="3"/>
        <v>1.0741471300604144</v>
      </c>
      <c r="H8" s="10">
        <v>1388078</v>
      </c>
    </row>
    <row r="9" spans="1:8" ht="11.25" customHeight="1">
      <c r="A9" s="6" t="s">
        <v>11</v>
      </c>
      <c r="B9" s="24">
        <v>6116</v>
      </c>
      <c r="C9" s="25">
        <v>4118</v>
      </c>
      <c r="D9" s="26">
        <f t="shared" si="0"/>
        <v>1998</v>
      </c>
      <c r="E9" s="38">
        <f t="shared" si="1"/>
        <v>12.488080580381299</v>
      </c>
      <c r="F9" s="39">
        <f t="shared" si="2"/>
        <v>8.408423124592902</v>
      </c>
      <c r="G9" s="40">
        <f t="shared" si="3"/>
        <v>4.0796574557883964</v>
      </c>
      <c r="H9" s="10">
        <v>489747</v>
      </c>
    </row>
    <row r="10" spans="1:8" ht="11.25" customHeight="1">
      <c r="A10" s="6" t="s">
        <v>5</v>
      </c>
      <c r="B10" s="24">
        <v>6547</v>
      </c>
      <c r="C10" s="25">
        <v>12649</v>
      </c>
      <c r="D10" s="26">
        <f t="shared" si="0"/>
        <v>-6102</v>
      </c>
      <c r="E10" s="38">
        <f t="shared" si="1"/>
        <v>6.200885191278413</v>
      </c>
      <c r="F10" s="39">
        <f t="shared" si="2"/>
        <v>11.980295827780761</v>
      </c>
      <c r="G10" s="40">
        <f t="shared" si="3"/>
        <v>-5.779410636502348</v>
      </c>
      <c r="H10" s="10">
        <v>1055817</v>
      </c>
    </row>
    <row r="11" spans="1:8" ht="11.25" customHeight="1">
      <c r="A11" s="6" t="s">
        <v>52</v>
      </c>
      <c r="B11" s="24">
        <v>1171</v>
      </c>
      <c r="C11" s="25">
        <v>1976</v>
      </c>
      <c r="D11" s="26">
        <f t="shared" si="0"/>
        <v>-805</v>
      </c>
      <c r="E11" s="38">
        <f t="shared" si="1"/>
        <v>7.043990351357366</v>
      </c>
      <c r="F11" s="39">
        <f t="shared" si="2"/>
        <v>11.8863577577132</v>
      </c>
      <c r="G11" s="40">
        <f t="shared" si="3"/>
        <v>-4.842367406355833</v>
      </c>
      <c r="H11" s="10">
        <v>166241</v>
      </c>
    </row>
    <row r="12" spans="1:8" ht="11.25" customHeight="1">
      <c r="A12" s="6" t="s">
        <v>43</v>
      </c>
      <c r="B12" s="24">
        <v>6561</v>
      </c>
      <c r="C12" s="25">
        <v>6551</v>
      </c>
      <c r="D12" s="26">
        <f t="shared" si="0"/>
        <v>10</v>
      </c>
      <c r="E12" s="38">
        <f t="shared" si="1"/>
        <v>9.971882361881603</v>
      </c>
      <c r="F12" s="39">
        <f t="shared" si="2"/>
        <v>9.95668363857436</v>
      </c>
      <c r="G12" s="40">
        <f t="shared" si="3"/>
        <v>0.01519872330724219</v>
      </c>
      <c r="H12" s="10">
        <v>657950</v>
      </c>
    </row>
    <row r="13" spans="1:8" ht="11.25" customHeight="1">
      <c r="A13" s="6" t="s">
        <v>53</v>
      </c>
      <c r="B13" s="24">
        <v>8848</v>
      </c>
      <c r="C13" s="25">
        <v>7418</v>
      </c>
      <c r="D13" s="26">
        <f t="shared" si="0"/>
        <v>1430</v>
      </c>
      <c r="E13" s="38">
        <f t="shared" si="1"/>
        <v>11.498300855744928</v>
      </c>
      <c r="F13" s="39">
        <f t="shared" si="2"/>
        <v>9.639963353064632</v>
      </c>
      <c r="G13" s="40">
        <f t="shared" si="3"/>
        <v>1.8583375026802944</v>
      </c>
      <c r="H13" s="10">
        <v>769505</v>
      </c>
    </row>
    <row r="14" spans="1:8" ht="11.25" customHeight="1">
      <c r="A14" s="6" t="s">
        <v>36</v>
      </c>
      <c r="B14" s="24">
        <v>45628</v>
      </c>
      <c r="C14" s="25">
        <v>43417</v>
      </c>
      <c r="D14" s="26">
        <f t="shared" si="0"/>
        <v>2211</v>
      </c>
      <c r="E14" s="38">
        <f t="shared" si="1"/>
        <v>9.825563304230045</v>
      </c>
      <c r="F14" s="39">
        <f t="shared" si="2"/>
        <v>9.349445120972995</v>
      </c>
      <c r="G14" s="40">
        <f t="shared" si="3"/>
        <v>0.4761181832570489</v>
      </c>
      <c r="H14" s="10">
        <v>4643805</v>
      </c>
    </row>
    <row r="15" spans="1:8" ht="11.25">
      <c r="A15" s="6" t="s">
        <v>23</v>
      </c>
      <c r="B15" s="24">
        <v>2655</v>
      </c>
      <c r="C15" s="25">
        <v>3523</v>
      </c>
      <c r="D15" s="26">
        <f t="shared" si="0"/>
        <v>-868</v>
      </c>
      <c r="E15" s="38">
        <f t="shared" si="1"/>
        <v>7.729212639227719</v>
      </c>
      <c r="F15" s="39">
        <f t="shared" si="2"/>
        <v>10.256126601882958</v>
      </c>
      <c r="G15" s="40">
        <f t="shared" si="3"/>
        <v>-2.5269139626552395</v>
      </c>
      <c r="H15" s="10">
        <v>343502</v>
      </c>
    </row>
    <row r="16" spans="1:8" ht="11.25">
      <c r="A16" s="6" t="s">
        <v>44</v>
      </c>
      <c r="B16" s="24">
        <v>3509</v>
      </c>
      <c r="C16" s="25">
        <v>4270</v>
      </c>
      <c r="D16" s="26">
        <f t="shared" si="0"/>
        <v>-761</v>
      </c>
      <c r="E16" s="38">
        <f t="shared" si="1"/>
        <v>8.489666752152054</v>
      </c>
      <c r="F16" s="39">
        <f t="shared" si="2"/>
        <v>10.33082845018218</v>
      </c>
      <c r="G16" s="40">
        <f t="shared" si="3"/>
        <v>-1.8411616980301264</v>
      </c>
      <c r="H16" s="10">
        <v>413326</v>
      </c>
    </row>
    <row r="17" spans="1:8" ht="11.25">
      <c r="A17" s="6" t="s">
        <v>12</v>
      </c>
      <c r="B17" s="24">
        <v>12356</v>
      </c>
      <c r="C17" s="25">
        <v>8611</v>
      </c>
      <c r="D17" s="26">
        <f t="shared" si="0"/>
        <v>3745</v>
      </c>
      <c r="E17" s="38">
        <f t="shared" si="1"/>
        <v>11.203536966412964</v>
      </c>
      <c r="F17" s="39">
        <f t="shared" si="2"/>
        <v>7.807838848962612</v>
      </c>
      <c r="G17" s="40">
        <f t="shared" si="3"/>
        <v>3.395698117450352</v>
      </c>
      <c r="H17" s="10">
        <v>1102866</v>
      </c>
    </row>
    <row r="18" spans="1:8" ht="11.25">
      <c r="A18" s="6" t="s">
        <v>0</v>
      </c>
      <c r="B18" s="24">
        <v>4021</v>
      </c>
      <c r="C18" s="25">
        <v>5385</v>
      </c>
      <c r="D18" s="26">
        <f t="shared" si="0"/>
        <v>-1364</v>
      </c>
      <c r="E18" s="38">
        <f t="shared" si="1"/>
        <v>7.628750581025831</v>
      </c>
      <c r="F18" s="39">
        <f t="shared" si="2"/>
        <v>10.21656848515894</v>
      </c>
      <c r="G18" s="40">
        <f t="shared" si="3"/>
        <v>-2.5878179041331095</v>
      </c>
      <c r="H18" s="10">
        <v>527085</v>
      </c>
    </row>
    <row r="19" spans="1:8" ht="12.75" customHeight="1">
      <c r="A19" s="6" t="s">
        <v>41</v>
      </c>
      <c r="B19" s="24">
        <v>4514</v>
      </c>
      <c r="C19" s="25">
        <v>4945</v>
      </c>
      <c r="D19" s="26">
        <f t="shared" si="0"/>
        <v>-431</v>
      </c>
      <c r="E19" s="38">
        <f t="shared" si="1"/>
        <v>9.844095178486922</v>
      </c>
      <c r="F19" s="39">
        <f t="shared" si="2"/>
        <v>10.78401653912668</v>
      </c>
      <c r="G19" s="40">
        <f t="shared" si="3"/>
        <v>-0.9399213606397572</v>
      </c>
      <c r="H19" s="10">
        <v>458549</v>
      </c>
    </row>
    <row r="20" spans="1:8" ht="12.75" customHeight="1">
      <c r="A20" s="6" t="s">
        <v>32</v>
      </c>
      <c r="B20" s="24">
        <v>4561</v>
      </c>
      <c r="C20" s="25">
        <v>5103</v>
      </c>
      <c r="D20" s="26">
        <f t="shared" si="0"/>
        <v>-542</v>
      </c>
      <c r="E20" s="38">
        <f t="shared" si="1"/>
        <v>9.609145226397445</v>
      </c>
      <c r="F20" s="39">
        <f t="shared" si="2"/>
        <v>10.751034442075458</v>
      </c>
      <c r="G20" s="40">
        <f t="shared" si="3"/>
        <v>-1.1418892156780125</v>
      </c>
      <c r="H20" s="10">
        <v>474652</v>
      </c>
    </row>
    <row r="21" spans="1:8" ht="11.25">
      <c r="A21" s="6" t="s">
        <v>13</v>
      </c>
      <c r="B21" s="24">
        <v>7951</v>
      </c>
      <c r="C21" s="25">
        <v>6991</v>
      </c>
      <c r="D21" s="26">
        <f t="shared" si="0"/>
        <v>960</v>
      </c>
      <c r="E21" s="38">
        <f t="shared" si="1"/>
        <v>10.43272656179268</v>
      </c>
      <c r="F21" s="39">
        <f t="shared" si="2"/>
        <v>9.173084064079063</v>
      </c>
      <c r="G21" s="40">
        <f t="shared" si="3"/>
        <v>1.2596424977136176</v>
      </c>
      <c r="H21" s="10">
        <v>762121</v>
      </c>
    </row>
    <row r="22" spans="1:8" ht="11.25" customHeight="1">
      <c r="A22" s="6" t="s">
        <v>45</v>
      </c>
      <c r="B22" s="24">
        <v>7583</v>
      </c>
      <c r="C22" s="25">
        <v>11384</v>
      </c>
      <c r="D22" s="26">
        <f t="shared" si="0"/>
        <v>-3801</v>
      </c>
      <c r="E22" s="38">
        <f t="shared" si="1"/>
        <v>6.905520136015889</v>
      </c>
      <c r="F22" s="39">
        <f t="shared" si="2"/>
        <v>10.366931455677816</v>
      </c>
      <c r="G22" s="40">
        <f t="shared" si="3"/>
        <v>-3.461411319661927</v>
      </c>
      <c r="H22" s="10">
        <v>1098107</v>
      </c>
    </row>
    <row r="23" spans="1:8" ht="11.25">
      <c r="A23" s="6" t="s">
        <v>33</v>
      </c>
      <c r="B23" s="24">
        <v>1628</v>
      </c>
      <c r="C23" s="25">
        <v>2291</v>
      </c>
      <c r="D23" s="26">
        <f t="shared" si="0"/>
        <v>-663</v>
      </c>
      <c r="E23" s="38">
        <f t="shared" si="1"/>
        <v>8.183495277399377</v>
      </c>
      <c r="F23" s="39">
        <f t="shared" si="2"/>
        <v>11.516208648969272</v>
      </c>
      <c r="G23" s="40">
        <f t="shared" si="3"/>
        <v>-3.332713371569894</v>
      </c>
      <c r="H23" s="10">
        <v>198937</v>
      </c>
    </row>
    <row r="24" spans="1:8" ht="11.25">
      <c r="A24" s="6" t="s">
        <v>37</v>
      </c>
      <c r="B24" s="24">
        <v>5271</v>
      </c>
      <c r="C24" s="25">
        <v>5129</v>
      </c>
      <c r="D24" s="26">
        <f t="shared" si="0"/>
        <v>142</v>
      </c>
      <c r="E24" s="38">
        <f t="shared" si="1"/>
        <v>9.71322849213691</v>
      </c>
      <c r="F24" s="39">
        <f t="shared" si="2"/>
        <v>9.451555480206832</v>
      </c>
      <c r="G24" s="40">
        <f t="shared" si="3"/>
        <v>0.261673011930078</v>
      </c>
      <c r="H24" s="10">
        <v>542662</v>
      </c>
    </row>
    <row r="25" spans="1:8" ht="11.25">
      <c r="A25" s="6" t="s">
        <v>14</v>
      </c>
      <c r="B25" s="24">
        <v>8560</v>
      </c>
      <c r="C25" s="25">
        <v>7475</v>
      </c>
      <c r="D25" s="26">
        <f t="shared" si="0"/>
        <v>1085</v>
      </c>
      <c r="E25" s="38">
        <f t="shared" si="1"/>
        <v>10.53805641799644</v>
      </c>
      <c r="F25" s="39">
        <f t="shared" si="2"/>
        <v>9.202333145388247</v>
      </c>
      <c r="G25" s="40">
        <f t="shared" si="3"/>
        <v>1.3357232726081936</v>
      </c>
      <c r="H25" s="10">
        <v>812294</v>
      </c>
    </row>
    <row r="26" spans="1:8" ht="11.25">
      <c r="A26" s="6" t="s">
        <v>34</v>
      </c>
      <c r="B26" s="24">
        <v>1588</v>
      </c>
      <c r="C26" s="25">
        <v>1591</v>
      </c>
      <c r="D26" s="26">
        <f t="shared" si="0"/>
        <v>-3</v>
      </c>
      <c r="E26" s="38">
        <f t="shared" si="1"/>
        <v>9.655197572824388</v>
      </c>
      <c r="F26" s="39">
        <f t="shared" si="2"/>
        <v>9.673437870506048</v>
      </c>
      <c r="G26" s="40">
        <f t="shared" si="3"/>
        <v>-0.018240297681658163</v>
      </c>
      <c r="H26" s="10">
        <v>164471</v>
      </c>
    </row>
    <row r="27" spans="1:8" ht="11.25">
      <c r="A27" s="6" t="s">
        <v>49</v>
      </c>
      <c r="B27" s="24">
        <v>5868</v>
      </c>
      <c r="C27" s="25">
        <v>6014</v>
      </c>
      <c r="D27" s="26">
        <f t="shared" si="0"/>
        <v>-146</v>
      </c>
      <c r="E27" s="38">
        <f t="shared" si="1"/>
        <v>8.807689767589864</v>
      </c>
      <c r="F27" s="39">
        <f t="shared" si="2"/>
        <v>9.026831333041144</v>
      </c>
      <c r="G27" s="40">
        <f t="shared" si="3"/>
        <v>-0.21914156545128152</v>
      </c>
      <c r="H27" s="10">
        <v>666236</v>
      </c>
    </row>
    <row r="28" spans="1:8" ht="11.25">
      <c r="A28" s="6" t="s">
        <v>15</v>
      </c>
      <c r="B28" s="24">
        <v>4737</v>
      </c>
      <c r="C28" s="25">
        <v>4257</v>
      </c>
      <c r="D28" s="26">
        <f t="shared" si="0"/>
        <v>480</v>
      </c>
      <c r="E28" s="38">
        <f t="shared" si="1"/>
        <v>10.54494457058902</v>
      </c>
      <c r="F28" s="39">
        <f t="shared" si="2"/>
        <v>9.476425804728196</v>
      </c>
      <c r="G28" s="40">
        <f t="shared" si="3"/>
        <v>1.0685187658608255</v>
      </c>
      <c r="H28" s="10">
        <v>449220</v>
      </c>
    </row>
    <row r="29" spans="1:8" ht="11.25">
      <c r="A29" s="6" t="s">
        <v>19</v>
      </c>
      <c r="B29" s="24">
        <v>1589</v>
      </c>
      <c r="C29" s="25">
        <v>2571</v>
      </c>
      <c r="D29" s="26">
        <f t="shared" si="0"/>
        <v>-982</v>
      </c>
      <c r="E29" s="38">
        <f t="shared" si="1"/>
        <v>7.781853442576386</v>
      </c>
      <c r="F29" s="39">
        <f t="shared" si="2"/>
        <v>12.591029075433536</v>
      </c>
      <c r="G29" s="40">
        <f t="shared" si="3"/>
        <v>-4.8091756328571496</v>
      </c>
      <c r="H29" s="10">
        <v>204193</v>
      </c>
    </row>
    <row r="30" spans="1:8" ht="11.25">
      <c r="A30" s="6" t="s">
        <v>16</v>
      </c>
      <c r="B30" s="24">
        <v>7136</v>
      </c>
      <c r="C30" s="25">
        <v>6063</v>
      </c>
      <c r="D30" s="26">
        <f t="shared" si="0"/>
        <v>1073</v>
      </c>
      <c r="E30" s="38">
        <f t="shared" si="1"/>
        <v>11.088803664775023</v>
      </c>
      <c r="F30" s="39">
        <f t="shared" si="2"/>
        <v>9.421442911929788</v>
      </c>
      <c r="G30" s="40">
        <f t="shared" si="3"/>
        <v>1.6673607528452354</v>
      </c>
      <c r="H30" s="10">
        <v>643532</v>
      </c>
    </row>
    <row r="31" spans="1:8" ht="11.25">
      <c r="A31" s="6" t="s">
        <v>24</v>
      </c>
      <c r="B31" s="24">
        <v>3155</v>
      </c>
      <c r="C31" s="25">
        <v>5321</v>
      </c>
      <c r="D31" s="26">
        <f t="shared" si="0"/>
        <v>-2166</v>
      </c>
      <c r="E31" s="38">
        <f t="shared" si="1"/>
        <v>6.208466735015556</v>
      </c>
      <c r="F31" s="39">
        <f t="shared" si="2"/>
        <v>10.470761171796442</v>
      </c>
      <c r="G31" s="40">
        <f t="shared" si="3"/>
        <v>-4.262294436780885</v>
      </c>
      <c r="H31" s="10">
        <v>508177</v>
      </c>
    </row>
    <row r="32" spans="1:8" ht="11.25">
      <c r="A32" s="6" t="s">
        <v>38</v>
      </c>
      <c r="B32" s="24">
        <v>3140</v>
      </c>
      <c r="C32" s="25">
        <v>3997</v>
      </c>
      <c r="D32" s="26">
        <f t="shared" si="0"/>
        <v>-857</v>
      </c>
      <c r="E32" s="38">
        <f t="shared" si="1"/>
        <v>8.841334647332113</v>
      </c>
      <c r="F32" s="39">
        <f t="shared" si="2"/>
        <v>11.254399549486132</v>
      </c>
      <c r="G32" s="40">
        <f t="shared" si="3"/>
        <v>-2.4130649021540194</v>
      </c>
      <c r="H32" s="10">
        <v>355150</v>
      </c>
    </row>
    <row r="33" spans="1:8" ht="11.25">
      <c r="A33" s="6" t="s">
        <v>46</v>
      </c>
      <c r="B33" s="24">
        <v>1961</v>
      </c>
      <c r="C33" s="25">
        <v>5139</v>
      </c>
      <c r="D33" s="26">
        <f t="shared" si="0"/>
        <v>-3178</v>
      </c>
      <c r="E33" s="38">
        <f t="shared" si="1"/>
        <v>5.395916053744535</v>
      </c>
      <c r="F33" s="39">
        <f t="shared" si="2"/>
        <v>14.140546965932261</v>
      </c>
      <c r="G33" s="40">
        <f t="shared" si="3"/>
        <v>-8.744630912187727</v>
      </c>
      <c r="H33" s="10">
        <v>363423</v>
      </c>
    </row>
    <row r="34" spans="1:8" ht="11.25">
      <c r="A34" s="6" t="s">
        <v>6</v>
      </c>
      <c r="B34" s="24">
        <v>51981</v>
      </c>
      <c r="C34" s="25">
        <v>38082</v>
      </c>
      <c r="D34" s="26">
        <f t="shared" si="0"/>
        <v>13899</v>
      </c>
      <c r="E34" s="38">
        <f t="shared" si="1"/>
        <v>10.217759098652945</v>
      </c>
      <c r="F34" s="39">
        <f t="shared" si="2"/>
        <v>7.485671726109568</v>
      </c>
      <c r="G34" s="40">
        <f t="shared" si="3"/>
        <v>2.732087372543377</v>
      </c>
      <c r="H34" s="10">
        <v>5087319</v>
      </c>
    </row>
    <row r="35" spans="1:8" ht="11.25">
      <c r="A35" s="6" t="s">
        <v>17</v>
      </c>
      <c r="B35" s="24">
        <v>13280</v>
      </c>
      <c r="C35" s="25">
        <v>10216</v>
      </c>
      <c r="D35" s="26">
        <f t="shared" si="0"/>
        <v>3064</v>
      </c>
      <c r="E35" s="38">
        <f t="shared" si="1"/>
        <v>10.610486484413451</v>
      </c>
      <c r="F35" s="39">
        <f t="shared" si="2"/>
        <v>8.162404361804805</v>
      </c>
      <c r="G35" s="40">
        <f t="shared" si="3"/>
        <v>2.4480821226086458</v>
      </c>
      <c r="H35" s="10">
        <v>1251592</v>
      </c>
    </row>
    <row r="36" spans="1:8" ht="11.25">
      <c r="A36" s="6" t="s">
        <v>7</v>
      </c>
      <c r="B36" s="24">
        <v>13099</v>
      </c>
      <c r="C36" s="25">
        <v>9692</v>
      </c>
      <c r="D36" s="26">
        <f t="shared" si="0"/>
        <v>3407</v>
      </c>
      <c r="E36" s="38">
        <f t="shared" si="1"/>
        <v>11.794610441998502</v>
      </c>
      <c r="F36" s="39">
        <f t="shared" si="2"/>
        <v>8.72687719702645</v>
      </c>
      <c r="G36" s="40">
        <f t="shared" si="3"/>
        <v>3.067733244972051</v>
      </c>
      <c r="H36" s="10">
        <v>1110592</v>
      </c>
    </row>
    <row r="37" spans="1:8" ht="11.25">
      <c r="A37" s="6" t="s">
        <v>8</v>
      </c>
      <c r="B37" s="24">
        <v>5122</v>
      </c>
      <c r="C37" s="25">
        <v>5007</v>
      </c>
      <c r="D37" s="26">
        <f aca="true" t="shared" si="4" ref="D37:D58">+B37-C37</f>
        <v>115</v>
      </c>
      <c r="E37" s="38">
        <f aca="true" t="shared" si="5" ref="E37:E57">+B37*1000/$H37</f>
        <v>9.582949011302341</v>
      </c>
      <c r="F37" s="39">
        <f aca="true" t="shared" si="6" ref="F37:F57">+C37*1000/$H37</f>
        <v>9.36779103857689</v>
      </c>
      <c r="G37" s="40">
        <f aca="true" t="shared" si="7" ref="G37:G57">+D37*1000/$H37</f>
        <v>0.2151579727254528</v>
      </c>
      <c r="H37" s="10">
        <v>534491</v>
      </c>
    </row>
    <row r="38" spans="1:8" ht="11.25">
      <c r="A38" s="6" t="s">
        <v>47</v>
      </c>
      <c r="B38" s="24">
        <v>1839</v>
      </c>
      <c r="C38" s="25">
        <v>4625</v>
      </c>
      <c r="D38" s="26">
        <f t="shared" si="4"/>
        <v>-2786</v>
      </c>
      <c r="E38" s="38">
        <f t="shared" si="5"/>
        <v>5.379174783692237</v>
      </c>
      <c r="F38" s="39">
        <f t="shared" si="6"/>
        <v>13.528375951373897</v>
      </c>
      <c r="G38" s="40">
        <f t="shared" si="7"/>
        <v>-8.14920116768166</v>
      </c>
      <c r="H38" s="10">
        <v>341874</v>
      </c>
    </row>
    <row r="39" spans="1:8" ht="11.25">
      <c r="A39" s="6" t="s">
        <v>25</v>
      </c>
      <c r="B39" s="24">
        <v>1216</v>
      </c>
      <c r="C39" s="25">
        <v>2025</v>
      </c>
      <c r="D39" s="26">
        <f t="shared" si="4"/>
        <v>-809</v>
      </c>
      <c r="E39" s="38">
        <f t="shared" si="5"/>
        <v>6.85522287930636</v>
      </c>
      <c r="F39" s="39">
        <f t="shared" si="6"/>
        <v>11.415975600818568</v>
      </c>
      <c r="G39" s="40">
        <f t="shared" si="7"/>
        <v>-4.560752721512208</v>
      </c>
      <c r="H39" s="10">
        <v>177383</v>
      </c>
    </row>
    <row r="40" spans="1:8" ht="11.25">
      <c r="A40" s="6" t="s">
        <v>22</v>
      </c>
      <c r="B40" s="24">
        <v>10218</v>
      </c>
      <c r="C40" s="25">
        <v>6100</v>
      </c>
      <c r="D40" s="26">
        <f t="shared" si="4"/>
        <v>4118</v>
      </c>
      <c r="E40" s="38">
        <f t="shared" si="5"/>
        <v>11.95223317733123</v>
      </c>
      <c r="F40" s="39">
        <f t="shared" si="6"/>
        <v>7.135312427257829</v>
      </c>
      <c r="G40" s="40">
        <f t="shared" si="7"/>
        <v>4.8169207500734</v>
      </c>
      <c r="H40" s="10">
        <v>854903</v>
      </c>
    </row>
    <row r="41" spans="1:8" ht="11.25">
      <c r="A41" s="6" t="s">
        <v>48</v>
      </c>
      <c r="B41" s="24">
        <v>7401</v>
      </c>
      <c r="C41" s="25">
        <v>8145</v>
      </c>
      <c r="D41" s="26">
        <f t="shared" si="4"/>
        <v>-744</v>
      </c>
      <c r="E41" s="38">
        <f t="shared" si="5"/>
        <v>8.193572457374271</v>
      </c>
      <c r="F41" s="39">
        <f t="shared" si="6"/>
        <v>9.017247353778332</v>
      </c>
      <c r="G41" s="40">
        <f t="shared" si="7"/>
        <v>-0.8236748964040612</v>
      </c>
      <c r="H41" s="10">
        <v>903269</v>
      </c>
    </row>
    <row r="42" spans="1:8" ht="11.25">
      <c r="A42" s="6" t="s">
        <v>1</v>
      </c>
      <c r="B42" s="24">
        <v>2275</v>
      </c>
      <c r="C42" s="25">
        <v>2772</v>
      </c>
      <c r="D42" s="26">
        <f t="shared" si="4"/>
        <v>-497</v>
      </c>
      <c r="E42" s="38">
        <f t="shared" si="5"/>
        <v>8.665676303660534</v>
      </c>
      <c r="F42" s="39">
        <f t="shared" si="6"/>
        <v>10.558793280767912</v>
      </c>
      <c r="G42" s="40">
        <f t="shared" si="7"/>
        <v>-1.8931169771073781</v>
      </c>
      <c r="H42" s="10">
        <v>262530</v>
      </c>
    </row>
    <row r="43" spans="1:8" ht="11.25">
      <c r="A43" s="6" t="s">
        <v>26</v>
      </c>
      <c r="B43" s="24">
        <v>2458</v>
      </c>
      <c r="C43" s="25">
        <v>3869</v>
      </c>
      <c r="D43" s="26">
        <f t="shared" si="4"/>
        <v>-1411</v>
      </c>
      <c r="E43" s="38">
        <f t="shared" si="5"/>
        <v>7.028479926798582</v>
      </c>
      <c r="F43" s="39">
        <f t="shared" si="6"/>
        <v>11.063136223264326</v>
      </c>
      <c r="G43" s="40">
        <f t="shared" si="7"/>
        <v>-4.034656296465744</v>
      </c>
      <c r="H43" s="10">
        <v>349720</v>
      </c>
    </row>
    <row r="44" spans="1:8" ht="11.25">
      <c r="A44" s="6" t="s">
        <v>54</v>
      </c>
      <c r="B44" s="24">
        <v>8572</v>
      </c>
      <c r="C44" s="25">
        <v>5899</v>
      </c>
      <c r="D44" s="26">
        <f t="shared" si="4"/>
        <v>2673</v>
      </c>
      <c r="E44" s="38">
        <f t="shared" si="5"/>
        <v>10.843056497232313</v>
      </c>
      <c r="F44" s="39">
        <f t="shared" si="6"/>
        <v>7.461874740687519</v>
      </c>
      <c r="G44" s="40">
        <f t="shared" si="7"/>
        <v>3.381181756544794</v>
      </c>
      <c r="H44" s="10">
        <v>790552</v>
      </c>
    </row>
    <row r="45" spans="1:8" ht="11.25">
      <c r="A45" s="6" t="s">
        <v>27</v>
      </c>
      <c r="B45" s="24">
        <v>1175</v>
      </c>
      <c r="C45" s="25">
        <v>1639</v>
      </c>
      <c r="D45" s="26">
        <f t="shared" si="4"/>
        <v>-464</v>
      </c>
      <c r="E45" s="38">
        <f t="shared" si="5"/>
        <v>8.081655673322283</v>
      </c>
      <c r="F45" s="39">
        <f t="shared" si="6"/>
        <v>11.273049913681039</v>
      </c>
      <c r="G45" s="40">
        <f t="shared" si="7"/>
        <v>-3.1913942403587567</v>
      </c>
      <c r="H45" s="10">
        <v>145391</v>
      </c>
    </row>
    <row r="46" spans="1:8" ht="11.25">
      <c r="A46" s="6" t="s">
        <v>18</v>
      </c>
      <c r="B46" s="24">
        <v>18632</v>
      </c>
      <c r="C46" s="25">
        <v>14432</v>
      </c>
      <c r="D46" s="26">
        <f t="shared" si="4"/>
        <v>4200</v>
      </c>
      <c r="E46" s="38">
        <f t="shared" si="5"/>
        <v>11.099104422842995</v>
      </c>
      <c r="F46" s="39">
        <f t="shared" si="6"/>
        <v>8.597159458483798</v>
      </c>
      <c r="G46" s="40">
        <f t="shared" si="7"/>
        <v>2.501944964359198</v>
      </c>
      <c r="H46" s="10">
        <v>1678694</v>
      </c>
    </row>
    <row r="47" spans="1:8" ht="11.25">
      <c r="A47" s="6" t="s">
        <v>28</v>
      </c>
      <c r="B47" s="24">
        <v>615</v>
      </c>
      <c r="C47" s="25">
        <v>1097</v>
      </c>
      <c r="D47" s="26">
        <f t="shared" si="4"/>
        <v>-482</v>
      </c>
      <c r="E47" s="38">
        <f t="shared" si="5"/>
        <v>6.732790331056227</v>
      </c>
      <c r="F47" s="39">
        <f t="shared" si="6"/>
        <v>12.00954633035558</v>
      </c>
      <c r="G47" s="40">
        <f t="shared" si="7"/>
        <v>-5.276755999299352</v>
      </c>
      <c r="H47" s="10">
        <v>91344</v>
      </c>
    </row>
    <row r="48" spans="1:8" ht="11.25">
      <c r="A48" s="6" t="s">
        <v>39</v>
      </c>
      <c r="B48" s="24">
        <v>5577</v>
      </c>
      <c r="C48" s="25">
        <v>5781</v>
      </c>
      <c r="D48" s="26">
        <f t="shared" si="4"/>
        <v>-204</v>
      </c>
      <c r="E48" s="38">
        <f t="shared" si="5"/>
        <v>9.511075790159438</v>
      </c>
      <c r="F48" s="39">
        <f t="shared" si="6"/>
        <v>9.858979584527832</v>
      </c>
      <c r="G48" s="40">
        <f t="shared" si="7"/>
        <v>-0.3479037943683926</v>
      </c>
      <c r="H48" s="10">
        <v>586369</v>
      </c>
    </row>
    <row r="49" spans="1:8" ht="11.25">
      <c r="A49" s="6" t="s">
        <v>20</v>
      </c>
      <c r="B49" s="24">
        <v>935</v>
      </c>
      <c r="C49" s="25">
        <v>1786</v>
      </c>
      <c r="D49" s="26">
        <f t="shared" si="4"/>
        <v>-851</v>
      </c>
      <c r="E49" s="38">
        <f t="shared" si="5"/>
        <v>6.7993571516874765</v>
      </c>
      <c r="F49" s="39">
        <f t="shared" si="6"/>
        <v>12.987862965683245</v>
      </c>
      <c r="G49" s="40">
        <f t="shared" si="7"/>
        <v>-6.188505813995768</v>
      </c>
      <c r="H49" s="10">
        <v>137513</v>
      </c>
    </row>
    <row r="50" spans="1:8" ht="11.25">
      <c r="A50" s="6" t="s">
        <v>35</v>
      </c>
      <c r="B50" s="24">
        <v>5313</v>
      </c>
      <c r="C50" s="25">
        <v>5367</v>
      </c>
      <c r="D50" s="26">
        <f t="shared" si="4"/>
        <v>-54</v>
      </c>
      <c r="E50" s="38">
        <f t="shared" si="5"/>
        <v>10.317105850826263</v>
      </c>
      <c r="F50" s="39">
        <f t="shared" si="6"/>
        <v>10.42196632813562</v>
      </c>
      <c r="G50" s="40">
        <f t="shared" si="7"/>
        <v>-0.10486047730935782</v>
      </c>
      <c r="H50" s="10">
        <v>514970</v>
      </c>
    </row>
    <row r="51" spans="1:8" ht="11.25">
      <c r="A51" s="6" t="s">
        <v>42</v>
      </c>
      <c r="B51" s="24">
        <v>20558</v>
      </c>
      <c r="C51" s="25">
        <v>21077</v>
      </c>
      <c r="D51" s="26">
        <f t="shared" si="4"/>
        <v>-519</v>
      </c>
      <c r="E51" s="38">
        <f t="shared" si="5"/>
        <v>9.607206479700466</v>
      </c>
      <c r="F51" s="39">
        <f t="shared" si="6"/>
        <v>9.849746617990403</v>
      </c>
      <c r="G51" s="40">
        <f t="shared" si="7"/>
        <v>-0.2425401382899378</v>
      </c>
      <c r="H51" s="10">
        <v>2139852</v>
      </c>
    </row>
    <row r="52" spans="1:8" ht="11.25">
      <c r="A52" s="6" t="s">
        <v>29</v>
      </c>
      <c r="B52" s="24">
        <v>3717</v>
      </c>
      <c r="C52" s="25">
        <v>4255</v>
      </c>
      <c r="D52" s="26">
        <f t="shared" si="4"/>
        <v>-538</v>
      </c>
      <c r="E52" s="38">
        <f t="shared" si="5"/>
        <v>7.550534956518913</v>
      </c>
      <c r="F52" s="39">
        <f t="shared" si="6"/>
        <v>8.643402270645137</v>
      </c>
      <c r="G52" s="40">
        <f t="shared" si="7"/>
        <v>-1.0928673141262242</v>
      </c>
      <c r="H52" s="10">
        <v>492283</v>
      </c>
    </row>
    <row r="53" spans="1:8" ht="11.25">
      <c r="A53" s="6" t="s">
        <v>50</v>
      </c>
      <c r="B53" s="24">
        <v>8601</v>
      </c>
      <c r="C53" s="25">
        <v>10114</v>
      </c>
      <c r="D53" s="26">
        <f t="shared" si="4"/>
        <v>-1513</v>
      </c>
      <c r="E53" s="38">
        <f t="shared" si="5"/>
        <v>7.715866642265833</v>
      </c>
      <c r="F53" s="39">
        <f t="shared" si="6"/>
        <v>9.073163029865903</v>
      </c>
      <c r="G53" s="40">
        <f t="shared" si="7"/>
        <v>-1.3572963876000703</v>
      </c>
      <c r="H53" s="10">
        <v>1114716</v>
      </c>
    </row>
    <row r="54" spans="1:8" ht="11.25">
      <c r="A54" s="6" t="s">
        <v>30</v>
      </c>
      <c r="B54" s="24">
        <v>1166</v>
      </c>
      <c r="C54" s="25">
        <v>2677</v>
      </c>
      <c r="D54" s="26">
        <f t="shared" si="4"/>
        <v>-1511</v>
      </c>
      <c r="E54" s="38">
        <f t="shared" si="5"/>
        <v>5.770905923344948</v>
      </c>
      <c r="F54" s="39">
        <f t="shared" si="6"/>
        <v>13.249326892619576</v>
      </c>
      <c r="G54" s="40">
        <f t="shared" si="7"/>
        <v>-7.4784209692746275</v>
      </c>
      <c r="H54" s="10">
        <v>202048</v>
      </c>
    </row>
    <row r="55" spans="1:8" ht="11.25">
      <c r="A55" s="6" t="s">
        <v>21</v>
      </c>
      <c r="B55" s="24">
        <v>7044</v>
      </c>
      <c r="C55" s="25">
        <v>9135</v>
      </c>
      <c r="D55" s="26">
        <f t="shared" si="4"/>
        <v>-2091</v>
      </c>
      <c r="E55" s="38">
        <f t="shared" si="5"/>
        <v>8.499762889919383</v>
      </c>
      <c r="F55" s="39">
        <f t="shared" si="6"/>
        <v>11.022903747787275</v>
      </c>
      <c r="G55" s="40">
        <f t="shared" si="7"/>
        <v>-2.5231408578678916</v>
      </c>
      <c r="H55" s="10">
        <v>828729</v>
      </c>
    </row>
    <row r="56" spans="1:8" ht="11.25">
      <c r="A56" s="6" t="s">
        <v>2</v>
      </c>
      <c r="B56" s="24">
        <v>1020</v>
      </c>
      <c r="C56" s="25">
        <v>497</v>
      </c>
      <c r="D56" s="26">
        <f t="shared" si="4"/>
        <v>523</v>
      </c>
      <c r="E56" s="38">
        <f t="shared" si="5"/>
        <v>13.893618470339849</v>
      </c>
      <c r="F56" s="39">
        <f t="shared" si="6"/>
        <v>6.769733705645985</v>
      </c>
      <c r="G56" s="40">
        <f t="shared" si="7"/>
        <v>7.123884764693863</v>
      </c>
      <c r="H56" s="10">
        <v>73415</v>
      </c>
    </row>
    <row r="57" spans="1:8" ht="11.25">
      <c r="A57" s="7" t="s">
        <v>3</v>
      </c>
      <c r="B57" s="27">
        <v>1036</v>
      </c>
      <c r="C57" s="28">
        <v>403</v>
      </c>
      <c r="D57" s="29">
        <f t="shared" si="4"/>
        <v>633</v>
      </c>
      <c r="E57" s="41">
        <f t="shared" si="5"/>
        <v>16.01310725381393</v>
      </c>
      <c r="F57" s="42">
        <f t="shared" si="6"/>
        <v>6.229036895064686</v>
      </c>
      <c r="G57" s="43">
        <f t="shared" si="7"/>
        <v>9.784070358749247</v>
      </c>
      <c r="H57" s="11">
        <v>64697</v>
      </c>
    </row>
    <row r="58" spans="1:8" ht="11.25">
      <c r="A58" s="7" t="s">
        <v>61</v>
      </c>
      <c r="B58" s="27">
        <v>916</v>
      </c>
      <c r="C58" s="28">
        <v>2649</v>
      </c>
      <c r="D58" s="29">
        <f t="shared" si="4"/>
        <v>-1733</v>
      </c>
      <c r="E58" s="41"/>
      <c r="F58" s="42"/>
      <c r="G58" s="43"/>
      <c r="H58" s="11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421875" defaultRowHeight="12.75"/>
  <cols>
    <col min="1" max="1" width="17.421875" style="1" customWidth="1"/>
    <col min="2" max="4" width="10.7109375" style="16" customWidth="1"/>
    <col min="5" max="7" width="10.7109375" style="30" customWidth="1"/>
    <col min="8" max="8" width="8.7109375" style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64</v>
      </c>
    </row>
    <row r="3" spans="2:7" s="15" customFormat="1" ht="15" customHeight="1">
      <c r="B3" s="58" t="s">
        <v>62</v>
      </c>
      <c r="C3" s="60"/>
      <c r="D3" s="59"/>
      <c r="E3" s="64" t="s">
        <v>63</v>
      </c>
      <c r="F3" s="65"/>
      <c r="G3" s="66"/>
    </row>
    <row r="4" spans="1:8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  <c r="H4" s="13" t="s">
        <v>60</v>
      </c>
    </row>
    <row r="5" spans="1:8" ht="11.25">
      <c r="A5" s="3" t="s">
        <v>55</v>
      </c>
      <c r="B5" s="18">
        <f>+SUM(B6:B58)</f>
        <v>365193</v>
      </c>
      <c r="C5" s="19">
        <f>+SUM(C6:C58)</f>
        <v>360511</v>
      </c>
      <c r="D5" s="20">
        <f>+B5-C5</f>
        <v>4682</v>
      </c>
      <c r="E5" s="32">
        <f>+B5*1000/$H5</f>
        <v>9.27565051635402</v>
      </c>
      <c r="F5" s="33">
        <f>+C5*1000/$H5</f>
        <v>9.156730943093937</v>
      </c>
      <c r="G5" s="34">
        <f>+D5*1000/$H5</f>
        <v>0.11891957326008308</v>
      </c>
      <c r="H5" s="4">
        <f>+SUM(H6:H58)</f>
        <v>39371147</v>
      </c>
    </row>
    <row r="6" spans="1:8" ht="11.25" customHeight="1">
      <c r="A6" s="5" t="s">
        <v>51</v>
      </c>
      <c r="B6" s="21">
        <v>2249</v>
      </c>
      <c r="C6" s="22">
        <v>2107</v>
      </c>
      <c r="D6" s="23">
        <f aca="true" t="shared" si="0" ref="D6:D58">+B6-C6</f>
        <v>142</v>
      </c>
      <c r="E6" s="35">
        <f aca="true" t="shared" si="1" ref="E6:E57">+B6*1000/$H6</f>
        <v>8.087542523428342</v>
      </c>
      <c r="F6" s="36">
        <f aca="true" t="shared" si="2" ref="F6:F57">+C6*1000/$H6</f>
        <v>7.5769017771736396</v>
      </c>
      <c r="G6" s="37">
        <f aca="true" t="shared" si="3" ref="G6:G57">+D6*1000/$H6</f>
        <v>0.5106407462547019</v>
      </c>
      <c r="H6" s="14">
        <v>278082</v>
      </c>
    </row>
    <row r="7" spans="1:8" ht="11.25" customHeight="1">
      <c r="A7" s="6" t="s">
        <v>31</v>
      </c>
      <c r="B7" s="24">
        <v>3696</v>
      </c>
      <c r="C7" s="25">
        <v>3239</v>
      </c>
      <c r="D7" s="26">
        <f t="shared" si="0"/>
        <v>457</v>
      </c>
      <c r="E7" s="38">
        <f t="shared" si="1"/>
        <v>10.457989779691806</v>
      </c>
      <c r="F7" s="39">
        <f t="shared" si="2"/>
        <v>9.164888770676884</v>
      </c>
      <c r="G7" s="40">
        <f t="shared" si="3"/>
        <v>1.293101009014923</v>
      </c>
      <c r="H7" s="10">
        <v>353414</v>
      </c>
    </row>
    <row r="8" spans="1:8" ht="11.25" customHeight="1">
      <c r="A8" s="6" t="s">
        <v>40</v>
      </c>
      <c r="B8" s="24">
        <v>13135</v>
      </c>
      <c r="C8" s="25">
        <v>11584</v>
      </c>
      <c r="D8" s="26">
        <f t="shared" si="0"/>
        <v>1551</v>
      </c>
      <c r="E8" s="38">
        <f t="shared" si="1"/>
        <v>9.828401423790044</v>
      </c>
      <c r="F8" s="39">
        <f t="shared" si="2"/>
        <v>8.667849417067671</v>
      </c>
      <c r="G8" s="40">
        <f t="shared" si="3"/>
        <v>1.1605520067223722</v>
      </c>
      <c r="H8" s="10">
        <v>1336433</v>
      </c>
    </row>
    <row r="9" spans="1:8" ht="11.25" customHeight="1">
      <c r="A9" s="6" t="s">
        <v>11</v>
      </c>
      <c r="B9" s="24">
        <v>5707</v>
      </c>
      <c r="C9" s="25">
        <v>3898</v>
      </c>
      <c r="D9" s="26">
        <f t="shared" si="0"/>
        <v>1809</v>
      </c>
      <c r="E9" s="38">
        <f t="shared" si="1"/>
        <v>11.893746144483902</v>
      </c>
      <c r="F9" s="39">
        <f t="shared" si="2"/>
        <v>8.123676620150386</v>
      </c>
      <c r="G9" s="40">
        <f t="shared" si="3"/>
        <v>3.770069524333517</v>
      </c>
      <c r="H9" s="10">
        <v>479832</v>
      </c>
    </row>
    <row r="10" spans="1:8" ht="11.25" customHeight="1">
      <c r="A10" s="6" t="s">
        <v>5</v>
      </c>
      <c r="B10" s="24">
        <v>6344</v>
      </c>
      <c r="C10" s="25">
        <v>12259</v>
      </c>
      <c r="D10" s="26">
        <f t="shared" si="0"/>
        <v>-5915</v>
      </c>
      <c r="E10" s="38">
        <f t="shared" si="1"/>
        <v>5.982856814128747</v>
      </c>
      <c r="F10" s="39">
        <f t="shared" si="2"/>
        <v>11.561135196154524</v>
      </c>
      <c r="G10" s="40">
        <f t="shared" si="3"/>
        <v>-5.578278382025778</v>
      </c>
      <c r="H10" s="10">
        <v>1060363</v>
      </c>
    </row>
    <row r="11" spans="1:8" ht="11.25" customHeight="1">
      <c r="A11" s="6" t="s">
        <v>52</v>
      </c>
      <c r="B11" s="24">
        <v>1136</v>
      </c>
      <c r="C11" s="25">
        <v>2081</v>
      </c>
      <c r="D11" s="26">
        <f t="shared" si="0"/>
        <v>-945</v>
      </c>
      <c r="E11" s="38">
        <f t="shared" si="1"/>
        <v>6.762146267128588</v>
      </c>
      <c r="F11" s="39">
        <f t="shared" si="2"/>
        <v>12.387347167160732</v>
      </c>
      <c r="G11" s="40">
        <f t="shared" si="3"/>
        <v>-5.625200900032144</v>
      </c>
      <c r="H11" s="10">
        <v>167994</v>
      </c>
    </row>
    <row r="12" spans="1:8" ht="11.25" customHeight="1">
      <c r="A12" s="6" t="s">
        <v>43</v>
      </c>
      <c r="B12" s="24">
        <v>6468</v>
      </c>
      <c r="C12" s="25">
        <v>6411</v>
      </c>
      <c r="D12" s="26">
        <f t="shared" si="0"/>
        <v>57</v>
      </c>
      <c r="E12" s="38">
        <f t="shared" si="1"/>
        <v>9.731715794177521</v>
      </c>
      <c r="F12" s="39">
        <f t="shared" si="2"/>
        <v>9.645953920295623</v>
      </c>
      <c r="G12" s="40">
        <f t="shared" si="3"/>
        <v>0.08576187388189838</v>
      </c>
      <c r="H12" s="10">
        <v>664631</v>
      </c>
    </row>
    <row r="13" spans="1:8" ht="11.25" customHeight="1">
      <c r="A13" s="6" t="s">
        <v>53</v>
      </c>
      <c r="B13" s="24">
        <v>8309</v>
      </c>
      <c r="C13" s="25">
        <v>7079</v>
      </c>
      <c r="D13" s="26">
        <f t="shared" si="0"/>
        <v>1230</v>
      </c>
      <c r="E13" s="38">
        <f t="shared" si="1"/>
        <v>11.275552853560301</v>
      </c>
      <c r="F13" s="39">
        <f t="shared" si="2"/>
        <v>9.606407347497097</v>
      </c>
      <c r="G13" s="40">
        <f t="shared" si="3"/>
        <v>1.669145506063205</v>
      </c>
      <c r="H13" s="10">
        <v>736904</v>
      </c>
    </row>
    <row r="14" spans="1:8" ht="11.25" customHeight="1">
      <c r="A14" s="6" t="s">
        <v>36</v>
      </c>
      <c r="B14" s="24">
        <v>43095</v>
      </c>
      <c r="C14" s="25">
        <v>41653</v>
      </c>
      <c r="D14" s="26">
        <f t="shared" si="0"/>
        <v>1442</v>
      </c>
      <c r="E14" s="38">
        <f t="shared" si="1"/>
        <v>9.372316835851901</v>
      </c>
      <c r="F14" s="39">
        <f t="shared" si="2"/>
        <v>9.058710132584737</v>
      </c>
      <c r="G14" s="40">
        <f t="shared" si="3"/>
        <v>0.3136067032671642</v>
      </c>
      <c r="H14" s="10">
        <v>4598116</v>
      </c>
    </row>
    <row r="15" spans="1:8" ht="11.25">
      <c r="A15" s="6" t="s">
        <v>23</v>
      </c>
      <c r="B15" s="24">
        <v>2505</v>
      </c>
      <c r="C15" s="25">
        <v>3420</v>
      </c>
      <c r="D15" s="26">
        <f t="shared" si="0"/>
        <v>-915</v>
      </c>
      <c r="E15" s="38">
        <f t="shared" si="1"/>
        <v>7.226559119311789</v>
      </c>
      <c r="F15" s="39">
        <f t="shared" si="2"/>
        <v>9.866200474269988</v>
      </c>
      <c r="G15" s="40">
        <f t="shared" si="3"/>
        <v>-2.6396413549581985</v>
      </c>
      <c r="H15" s="10">
        <v>346638</v>
      </c>
    </row>
    <row r="16" spans="1:8" ht="11.25">
      <c r="A16" s="6" t="s">
        <v>44</v>
      </c>
      <c r="B16" s="24">
        <v>3602</v>
      </c>
      <c r="C16" s="25">
        <v>4212</v>
      </c>
      <c r="D16" s="26">
        <f t="shared" si="0"/>
        <v>-610</v>
      </c>
      <c r="E16" s="38">
        <f t="shared" si="1"/>
        <v>8.661735425103162</v>
      </c>
      <c r="F16" s="39">
        <f t="shared" si="2"/>
        <v>10.128603445456557</v>
      </c>
      <c r="G16" s="40">
        <f t="shared" si="3"/>
        <v>-1.466868020353395</v>
      </c>
      <c r="H16" s="10">
        <v>415852</v>
      </c>
    </row>
    <row r="17" spans="1:8" ht="11.25">
      <c r="A17" s="6" t="s">
        <v>12</v>
      </c>
      <c r="B17" s="24">
        <v>12082</v>
      </c>
      <c r="C17" s="25">
        <v>8295</v>
      </c>
      <c r="D17" s="26">
        <f t="shared" si="0"/>
        <v>3787</v>
      </c>
      <c r="E17" s="38">
        <f t="shared" si="1"/>
        <v>10.842992888604895</v>
      </c>
      <c r="F17" s="39">
        <f t="shared" si="2"/>
        <v>7.444349115293628</v>
      </c>
      <c r="G17" s="40">
        <f t="shared" si="3"/>
        <v>3.398643773311268</v>
      </c>
      <c r="H17" s="10">
        <v>1114268</v>
      </c>
    </row>
    <row r="18" spans="1:8" ht="11.25">
      <c r="A18" s="6" t="s">
        <v>0</v>
      </c>
      <c r="B18" s="24">
        <v>3835</v>
      </c>
      <c r="C18" s="25">
        <v>5167</v>
      </c>
      <c r="D18" s="26">
        <f t="shared" si="0"/>
        <v>-1332</v>
      </c>
      <c r="E18" s="38">
        <f t="shared" si="1"/>
        <v>7.285362026451469</v>
      </c>
      <c r="F18" s="39">
        <f t="shared" si="2"/>
        <v>9.815766777229397</v>
      </c>
      <c r="G18" s="40">
        <f t="shared" si="3"/>
        <v>-2.5304047507779286</v>
      </c>
      <c r="H18" s="10">
        <v>526398</v>
      </c>
    </row>
    <row r="19" spans="1:8" ht="12.75" customHeight="1">
      <c r="A19" s="6" t="s">
        <v>41</v>
      </c>
      <c r="B19" s="24">
        <v>4314</v>
      </c>
      <c r="C19" s="25">
        <v>4796</v>
      </c>
      <c r="D19" s="26">
        <f t="shared" si="0"/>
        <v>-482</v>
      </c>
      <c r="E19" s="38">
        <f t="shared" si="1"/>
        <v>9.491143579397574</v>
      </c>
      <c r="F19" s="39">
        <f t="shared" si="2"/>
        <v>10.551581967267214</v>
      </c>
      <c r="G19" s="40">
        <f t="shared" si="3"/>
        <v>-1.0604383878696408</v>
      </c>
      <c r="H19" s="10">
        <v>454529</v>
      </c>
    </row>
    <row r="20" spans="1:8" ht="12.75" customHeight="1">
      <c r="A20" s="6" t="s">
        <v>32</v>
      </c>
      <c r="B20" s="24">
        <v>4597</v>
      </c>
      <c r="C20" s="25">
        <v>4980</v>
      </c>
      <c r="D20" s="26">
        <f t="shared" si="0"/>
        <v>-383</v>
      </c>
      <c r="E20" s="38">
        <f t="shared" si="1"/>
        <v>9.60431556977179</v>
      </c>
      <c r="F20" s="39">
        <f t="shared" si="2"/>
        <v>10.404501095815426</v>
      </c>
      <c r="G20" s="40">
        <f t="shared" si="3"/>
        <v>-0.8001855260436362</v>
      </c>
      <c r="H20" s="10">
        <v>478639</v>
      </c>
    </row>
    <row r="21" spans="1:8" ht="11.25">
      <c r="A21" s="6" t="s">
        <v>13</v>
      </c>
      <c r="B21" s="24">
        <v>8078</v>
      </c>
      <c r="C21" s="25">
        <v>7138</v>
      </c>
      <c r="D21" s="26">
        <f t="shared" si="0"/>
        <v>940</v>
      </c>
      <c r="E21" s="38">
        <f t="shared" si="1"/>
        <v>10.455414993774381</v>
      </c>
      <c r="F21" s="39">
        <f t="shared" si="2"/>
        <v>9.238766059118785</v>
      </c>
      <c r="G21" s="40">
        <f t="shared" si="3"/>
        <v>1.2166489346555978</v>
      </c>
      <c r="H21" s="10">
        <v>772614</v>
      </c>
    </row>
    <row r="22" spans="1:8" ht="11.25" customHeight="1">
      <c r="A22" s="6" t="s">
        <v>45</v>
      </c>
      <c r="B22" s="24">
        <v>7573</v>
      </c>
      <c r="C22" s="25">
        <v>10747</v>
      </c>
      <c r="D22" s="26">
        <f t="shared" si="0"/>
        <v>-3174</v>
      </c>
      <c r="E22" s="38">
        <f t="shared" si="1"/>
        <v>6.868479456689036</v>
      </c>
      <c r="F22" s="39">
        <f t="shared" si="2"/>
        <v>9.747200412126906</v>
      </c>
      <c r="G22" s="40">
        <f t="shared" si="3"/>
        <v>-2.8787209554378714</v>
      </c>
      <c r="H22" s="10">
        <v>1102573</v>
      </c>
    </row>
    <row r="23" spans="1:8" ht="11.25">
      <c r="A23" s="6" t="s">
        <v>33</v>
      </c>
      <c r="B23" s="24">
        <v>1539</v>
      </c>
      <c r="C23" s="25">
        <v>2190</v>
      </c>
      <c r="D23" s="26">
        <f t="shared" si="0"/>
        <v>-651</v>
      </c>
      <c r="E23" s="38">
        <f t="shared" si="1"/>
        <v>7.693345930624916</v>
      </c>
      <c r="F23" s="39">
        <f t="shared" si="2"/>
        <v>10.947646256054949</v>
      </c>
      <c r="G23" s="40">
        <f t="shared" si="3"/>
        <v>-3.2543003254300324</v>
      </c>
      <c r="H23" s="10">
        <v>200043</v>
      </c>
    </row>
    <row r="24" spans="1:8" ht="11.25">
      <c r="A24" s="6" t="s">
        <v>37</v>
      </c>
      <c r="B24" s="24">
        <v>5249</v>
      </c>
      <c r="C24" s="25">
        <v>4904</v>
      </c>
      <c r="D24" s="26">
        <f t="shared" si="0"/>
        <v>345</v>
      </c>
      <c r="E24" s="38">
        <f t="shared" si="1"/>
        <v>9.950993867124184</v>
      </c>
      <c r="F24" s="39">
        <f t="shared" si="2"/>
        <v>9.296946832611354</v>
      </c>
      <c r="G24" s="40">
        <f t="shared" si="3"/>
        <v>0.6540470345128298</v>
      </c>
      <c r="H24" s="10">
        <v>527485</v>
      </c>
    </row>
    <row r="25" spans="1:8" ht="11.25">
      <c r="A25" s="6" t="s">
        <v>14</v>
      </c>
      <c r="B25" s="24">
        <v>8648</v>
      </c>
      <c r="C25" s="25">
        <v>7380</v>
      </c>
      <c r="D25" s="26">
        <f t="shared" si="0"/>
        <v>1268</v>
      </c>
      <c r="E25" s="38">
        <f t="shared" si="1"/>
        <v>10.551746016252228</v>
      </c>
      <c r="F25" s="39">
        <f t="shared" si="2"/>
        <v>9.004612118402108</v>
      </c>
      <c r="G25" s="40">
        <f t="shared" si="3"/>
        <v>1.5471338978501183</v>
      </c>
      <c r="H25" s="10">
        <v>819580</v>
      </c>
    </row>
    <row r="26" spans="1:8" ht="11.25">
      <c r="A26" s="6" t="s">
        <v>34</v>
      </c>
      <c r="B26" s="24">
        <v>1471</v>
      </c>
      <c r="C26" s="25">
        <v>1635</v>
      </c>
      <c r="D26" s="26">
        <f t="shared" si="0"/>
        <v>-164</v>
      </c>
      <c r="E26" s="38">
        <f t="shared" si="1"/>
        <v>9.195186747929364</v>
      </c>
      <c r="F26" s="39">
        <f t="shared" si="2"/>
        <v>10.220346929207688</v>
      </c>
      <c r="G26" s="40">
        <f t="shared" si="3"/>
        <v>-1.0251601812783246</v>
      </c>
      <c r="H26" s="10">
        <v>159975</v>
      </c>
    </row>
    <row r="27" spans="1:8" ht="11.25">
      <c r="A27" s="6" t="s">
        <v>49</v>
      </c>
      <c r="B27" s="24">
        <v>5648</v>
      </c>
      <c r="C27" s="25">
        <v>5978</v>
      </c>
      <c r="D27" s="26">
        <f t="shared" si="0"/>
        <v>-330</v>
      </c>
      <c r="E27" s="38">
        <f t="shared" si="1"/>
        <v>8.557121970804578</v>
      </c>
      <c r="F27" s="39">
        <f t="shared" si="2"/>
        <v>9.057095457059095</v>
      </c>
      <c r="G27" s="40">
        <f t="shared" si="3"/>
        <v>-0.4999734862545168</v>
      </c>
      <c r="H27" s="10">
        <v>660035</v>
      </c>
    </row>
    <row r="28" spans="1:8" ht="11.25">
      <c r="A28" s="6" t="s">
        <v>15</v>
      </c>
      <c r="B28" s="24">
        <v>4481</v>
      </c>
      <c r="C28" s="25">
        <v>4189</v>
      </c>
      <c r="D28" s="26">
        <f t="shared" si="0"/>
        <v>292</v>
      </c>
      <c r="E28" s="38">
        <f t="shared" si="1"/>
        <v>9.965085507149688</v>
      </c>
      <c r="F28" s="39">
        <f t="shared" si="2"/>
        <v>9.315720417194832</v>
      </c>
      <c r="G28" s="40">
        <f t="shared" si="3"/>
        <v>0.6493650899548558</v>
      </c>
      <c r="H28" s="10">
        <v>449670</v>
      </c>
    </row>
    <row r="29" spans="1:8" ht="11.25">
      <c r="A29" s="6" t="s">
        <v>19</v>
      </c>
      <c r="B29" s="24">
        <v>1552</v>
      </c>
      <c r="C29" s="25">
        <v>2442</v>
      </c>
      <c r="D29" s="26">
        <f t="shared" si="0"/>
        <v>-890</v>
      </c>
      <c r="E29" s="38">
        <f t="shared" si="1"/>
        <v>7.559484669150776</v>
      </c>
      <c r="F29" s="39">
        <f t="shared" si="2"/>
        <v>11.894498429166362</v>
      </c>
      <c r="G29" s="40">
        <f t="shared" si="3"/>
        <v>-4.3350137600155865</v>
      </c>
      <c r="H29" s="10">
        <v>205305</v>
      </c>
    </row>
    <row r="30" spans="1:8" ht="11.25">
      <c r="A30" s="6" t="s">
        <v>16</v>
      </c>
      <c r="B30" s="24">
        <v>6766</v>
      </c>
      <c r="C30" s="25">
        <v>6047</v>
      </c>
      <c r="D30" s="26">
        <f t="shared" si="0"/>
        <v>719</v>
      </c>
      <c r="E30" s="38">
        <f t="shared" si="1"/>
        <v>10.40068620548657</v>
      </c>
      <c r="F30" s="39">
        <f t="shared" si="2"/>
        <v>9.295440361303175</v>
      </c>
      <c r="G30" s="40">
        <f t="shared" si="3"/>
        <v>1.1052458441833939</v>
      </c>
      <c r="H30" s="10">
        <v>650534</v>
      </c>
    </row>
    <row r="31" spans="1:8" ht="11.25">
      <c r="A31" s="6" t="s">
        <v>24</v>
      </c>
      <c r="B31" s="24">
        <v>3225</v>
      </c>
      <c r="C31" s="25">
        <v>5273</v>
      </c>
      <c r="D31" s="26">
        <f t="shared" si="0"/>
        <v>-2048</v>
      </c>
      <c r="E31" s="38">
        <f t="shared" si="1"/>
        <v>6.293874157645447</v>
      </c>
      <c r="F31" s="39">
        <f t="shared" si="2"/>
        <v>10.290728196361068</v>
      </c>
      <c r="G31" s="40">
        <f t="shared" si="3"/>
        <v>-3.9968540387156204</v>
      </c>
      <c r="H31" s="10">
        <v>512403</v>
      </c>
    </row>
    <row r="32" spans="1:8" ht="11.25">
      <c r="A32" s="6" t="s">
        <v>38</v>
      </c>
      <c r="B32" s="24">
        <v>3035</v>
      </c>
      <c r="C32" s="25">
        <v>4024</v>
      </c>
      <c r="D32" s="26">
        <f t="shared" si="0"/>
        <v>-989</v>
      </c>
      <c r="E32" s="38">
        <f t="shared" si="1"/>
        <v>8.585937168479568</v>
      </c>
      <c r="F32" s="39">
        <f t="shared" si="2"/>
        <v>11.383792805918214</v>
      </c>
      <c r="G32" s="40">
        <f t="shared" si="3"/>
        <v>-2.7978556374386465</v>
      </c>
      <c r="H32" s="10">
        <v>353485</v>
      </c>
    </row>
    <row r="33" spans="1:8" ht="11.25">
      <c r="A33" s="6" t="s">
        <v>46</v>
      </c>
      <c r="B33" s="24">
        <v>2062</v>
      </c>
      <c r="C33" s="25">
        <v>4924</v>
      </c>
      <c r="D33" s="26">
        <f t="shared" si="0"/>
        <v>-2862</v>
      </c>
      <c r="E33" s="38">
        <f t="shared" si="1"/>
        <v>5.610395829478794</v>
      </c>
      <c r="F33" s="39">
        <f t="shared" si="2"/>
        <v>13.397472873110368</v>
      </c>
      <c r="G33" s="40">
        <f t="shared" si="3"/>
        <v>-7.787077043631575</v>
      </c>
      <c r="H33" s="10">
        <v>367532</v>
      </c>
    </row>
    <row r="34" spans="1:8" ht="11.25">
      <c r="A34" s="6" t="s">
        <v>6</v>
      </c>
      <c r="B34" s="24">
        <v>48863</v>
      </c>
      <c r="C34" s="25">
        <v>37711</v>
      </c>
      <c r="D34" s="26">
        <f t="shared" si="0"/>
        <v>11152</v>
      </c>
      <c r="E34" s="38">
        <f t="shared" si="1"/>
        <v>9.718398547620213</v>
      </c>
      <c r="F34" s="39">
        <f t="shared" si="2"/>
        <v>7.50036894233481</v>
      </c>
      <c r="G34" s="40">
        <f t="shared" si="3"/>
        <v>2.2180296052854023</v>
      </c>
      <c r="H34" s="10">
        <v>5027886</v>
      </c>
    </row>
    <row r="35" spans="1:8" ht="11.25">
      <c r="A35" s="6" t="s">
        <v>17</v>
      </c>
      <c r="B35" s="24">
        <v>12627</v>
      </c>
      <c r="C35" s="25">
        <v>10101</v>
      </c>
      <c r="D35" s="26">
        <f t="shared" si="0"/>
        <v>2526</v>
      </c>
      <c r="E35" s="38">
        <f t="shared" si="1"/>
        <v>10.425396122944871</v>
      </c>
      <c r="F35" s="39">
        <f t="shared" si="2"/>
        <v>8.33982151246267</v>
      </c>
      <c r="G35" s="40">
        <f t="shared" si="3"/>
        <v>2.0855746104822</v>
      </c>
      <c r="H35" s="10">
        <v>1211177</v>
      </c>
    </row>
    <row r="36" spans="1:8" ht="11.25">
      <c r="A36" s="6" t="s">
        <v>7</v>
      </c>
      <c r="B36" s="24">
        <v>12790</v>
      </c>
      <c r="C36" s="25">
        <v>9060</v>
      </c>
      <c r="D36" s="26">
        <f t="shared" si="0"/>
        <v>3730</v>
      </c>
      <c r="E36" s="38">
        <f t="shared" si="1"/>
        <v>11.653556794916534</v>
      </c>
      <c r="F36" s="39">
        <f t="shared" si="2"/>
        <v>8.254982373881454</v>
      </c>
      <c r="G36" s="40">
        <f t="shared" si="3"/>
        <v>3.39857442103508</v>
      </c>
      <c r="H36" s="10">
        <v>1097519</v>
      </c>
    </row>
    <row r="37" spans="1:8" ht="11.25">
      <c r="A37" s="6" t="s">
        <v>8</v>
      </c>
      <c r="B37" s="24">
        <v>4952</v>
      </c>
      <c r="C37" s="25">
        <v>4816</v>
      </c>
      <c r="D37" s="26">
        <f t="shared" si="0"/>
        <v>136</v>
      </c>
      <c r="E37" s="38">
        <f t="shared" si="1"/>
        <v>9.362014269887663</v>
      </c>
      <c r="F37" s="39">
        <f t="shared" si="2"/>
        <v>9.104899176853593</v>
      </c>
      <c r="G37" s="40">
        <f t="shared" si="3"/>
        <v>0.25711509303407154</v>
      </c>
      <c r="H37" s="10">
        <v>528946</v>
      </c>
    </row>
    <row r="38" spans="1:8" ht="11.25">
      <c r="A38" s="6" t="s">
        <v>47</v>
      </c>
      <c r="B38" s="24">
        <v>1826</v>
      </c>
      <c r="C38" s="25">
        <v>4549</v>
      </c>
      <c r="D38" s="26">
        <f t="shared" si="0"/>
        <v>-2723</v>
      </c>
      <c r="E38" s="38">
        <f t="shared" si="1"/>
        <v>5.339306182600763</v>
      </c>
      <c r="F38" s="39">
        <f t="shared" si="2"/>
        <v>13.301480736391495</v>
      </c>
      <c r="G38" s="40">
        <f t="shared" si="3"/>
        <v>-7.962174553790732</v>
      </c>
      <c r="H38" s="10">
        <v>341992</v>
      </c>
    </row>
    <row r="39" spans="1:8" ht="11.25">
      <c r="A39" s="6" t="s">
        <v>25</v>
      </c>
      <c r="B39" s="24">
        <v>1113</v>
      </c>
      <c r="C39" s="25">
        <v>1970</v>
      </c>
      <c r="D39" s="26">
        <f t="shared" si="0"/>
        <v>-857</v>
      </c>
      <c r="E39" s="38">
        <f t="shared" si="1"/>
        <v>6.1821312522565055</v>
      </c>
      <c r="F39" s="39">
        <f t="shared" si="2"/>
        <v>10.94231677173883</v>
      </c>
      <c r="G39" s="40">
        <f t="shared" si="3"/>
        <v>-4.760185519482323</v>
      </c>
      <c r="H39" s="10">
        <v>180035</v>
      </c>
    </row>
    <row r="40" spans="1:8" ht="11.25">
      <c r="A40" s="6" t="s">
        <v>22</v>
      </c>
      <c r="B40" s="24">
        <v>9570</v>
      </c>
      <c r="C40" s="25">
        <v>5700</v>
      </c>
      <c r="D40" s="26">
        <f t="shared" si="0"/>
        <v>3870</v>
      </c>
      <c r="E40" s="38">
        <f t="shared" si="1"/>
        <v>11.648386692357223</v>
      </c>
      <c r="F40" s="39">
        <f t="shared" si="2"/>
        <v>6.937910569115587</v>
      </c>
      <c r="G40" s="40">
        <f t="shared" si="3"/>
        <v>4.7104761232416354</v>
      </c>
      <c r="H40" s="10">
        <v>821573</v>
      </c>
    </row>
    <row r="41" spans="1:8" ht="11.25">
      <c r="A41" s="6" t="s">
        <v>48</v>
      </c>
      <c r="B41" s="24">
        <v>7077</v>
      </c>
      <c r="C41" s="25">
        <v>7883</v>
      </c>
      <c r="D41" s="26">
        <f t="shared" si="0"/>
        <v>-806</v>
      </c>
      <c r="E41" s="38">
        <f t="shared" si="1"/>
        <v>7.824307426624315</v>
      </c>
      <c r="F41" s="39">
        <f t="shared" si="2"/>
        <v>8.71541831907298</v>
      </c>
      <c r="G41" s="40">
        <f t="shared" si="3"/>
        <v>-0.8911108924486644</v>
      </c>
      <c r="H41" s="10">
        <v>904489</v>
      </c>
    </row>
    <row r="42" spans="1:8" ht="11.25">
      <c r="A42" s="6" t="s">
        <v>1</v>
      </c>
      <c r="B42" s="24">
        <v>2204</v>
      </c>
      <c r="C42" s="25">
        <v>2588</v>
      </c>
      <c r="D42" s="26">
        <f t="shared" si="0"/>
        <v>-384</v>
      </c>
      <c r="E42" s="38">
        <f t="shared" si="1"/>
        <v>8.493943633203457</v>
      </c>
      <c r="F42" s="39">
        <f t="shared" si="2"/>
        <v>9.973832179097345</v>
      </c>
      <c r="G42" s="40">
        <f t="shared" si="3"/>
        <v>-1.4798885458938873</v>
      </c>
      <c r="H42" s="10">
        <v>259479</v>
      </c>
    </row>
    <row r="43" spans="1:8" ht="11.25">
      <c r="A43" s="6" t="s">
        <v>26</v>
      </c>
      <c r="B43" s="24">
        <v>2477</v>
      </c>
      <c r="C43" s="25">
        <v>3849</v>
      </c>
      <c r="D43" s="26">
        <f t="shared" si="0"/>
        <v>-1372</v>
      </c>
      <c r="E43" s="38">
        <f t="shared" si="1"/>
        <v>7.0154668811619</v>
      </c>
      <c r="F43" s="39">
        <f t="shared" si="2"/>
        <v>10.901304814530542</v>
      </c>
      <c r="G43" s="40">
        <f t="shared" si="3"/>
        <v>-3.885837933368642</v>
      </c>
      <c r="H43" s="10">
        <v>353077</v>
      </c>
    </row>
    <row r="44" spans="1:8" ht="11.25">
      <c r="A44" s="6" t="s">
        <v>54</v>
      </c>
      <c r="B44" s="24">
        <v>7822</v>
      </c>
      <c r="C44" s="25">
        <v>6024</v>
      </c>
      <c r="D44" s="26">
        <f t="shared" si="0"/>
        <v>1798</v>
      </c>
      <c r="E44" s="38">
        <f t="shared" si="1"/>
        <v>10.181197195289732</v>
      </c>
      <c r="F44" s="39">
        <f t="shared" si="2"/>
        <v>7.840901547484703</v>
      </c>
      <c r="G44" s="40">
        <f t="shared" si="3"/>
        <v>2.340295647805029</v>
      </c>
      <c r="H44" s="10">
        <v>768279</v>
      </c>
    </row>
    <row r="45" spans="1:8" ht="11.25">
      <c r="A45" s="6" t="s">
        <v>27</v>
      </c>
      <c r="B45" s="24">
        <v>1162</v>
      </c>
      <c r="C45" s="25">
        <v>1529</v>
      </c>
      <c r="D45" s="26">
        <f t="shared" si="0"/>
        <v>-367</v>
      </c>
      <c r="E45" s="38">
        <f t="shared" si="1"/>
        <v>7.982030128385666</v>
      </c>
      <c r="F45" s="39">
        <f t="shared" si="2"/>
        <v>10.503032759295769</v>
      </c>
      <c r="G45" s="40">
        <f t="shared" si="3"/>
        <v>-2.5210026309101026</v>
      </c>
      <c r="H45" s="10">
        <v>145577</v>
      </c>
    </row>
    <row r="46" spans="1:8" ht="11.25">
      <c r="A46" s="6" t="s">
        <v>18</v>
      </c>
      <c r="B46" s="24">
        <v>18243</v>
      </c>
      <c r="C46" s="25">
        <v>14095</v>
      </c>
      <c r="D46" s="26">
        <f t="shared" si="0"/>
        <v>4148</v>
      </c>
      <c r="E46" s="38">
        <f t="shared" si="1"/>
        <v>10.791175405844731</v>
      </c>
      <c r="F46" s="39">
        <f t="shared" si="2"/>
        <v>8.337533154929645</v>
      </c>
      <c r="G46" s="40">
        <f t="shared" si="3"/>
        <v>2.4536422509150877</v>
      </c>
      <c r="H46" s="10">
        <v>1690548</v>
      </c>
    </row>
    <row r="47" spans="1:8" ht="11.25">
      <c r="A47" s="6" t="s">
        <v>28</v>
      </c>
      <c r="B47" s="24">
        <v>690</v>
      </c>
      <c r="C47" s="25">
        <v>1115</v>
      </c>
      <c r="D47" s="26">
        <f t="shared" si="0"/>
        <v>-425</v>
      </c>
      <c r="E47" s="38">
        <f t="shared" si="1"/>
        <v>7.532915565842049</v>
      </c>
      <c r="F47" s="39">
        <f t="shared" si="2"/>
        <v>12.172754863643311</v>
      </c>
      <c r="G47" s="40">
        <f t="shared" si="3"/>
        <v>-4.639839297801262</v>
      </c>
      <c r="H47" s="10">
        <v>91598</v>
      </c>
    </row>
    <row r="48" spans="1:8" ht="11.25">
      <c r="A48" s="6" t="s">
        <v>39</v>
      </c>
      <c r="B48" s="24">
        <v>5452</v>
      </c>
      <c r="C48" s="25">
        <v>5471</v>
      </c>
      <c r="D48" s="26">
        <f t="shared" si="0"/>
        <v>-19</v>
      </c>
      <c r="E48" s="38">
        <f t="shared" si="1"/>
        <v>9.406892981926411</v>
      </c>
      <c r="F48" s="39">
        <f t="shared" si="2"/>
        <v>9.439675624379934</v>
      </c>
      <c r="G48" s="40">
        <f t="shared" si="3"/>
        <v>-0.03278264245352198</v>
      </c>
      <c r="H48" s="10">
        <v>579575</v>
      </c>
    </row>
    <row r="49" spans="1:8" ht="11.25">
      <c r="A49" s="6" t="s">
        <v>20</v>
      </c>
      <c r="B49" s="24">
        <v>990</v>
      </c>
      <c r="C49" s="25">
        <v>1802</v>
      </c>
      <c r="D49" s="26">
        <f t="shared" si="0"/>
        <v>-812</v>
      </c>
      <c r="E49" s="38">
        <f t="shared" si="1"/>
        <v>7.207338380896913</v>
      </c>
      <c r="F49" s="39">
        <f t="shared" si="2"/>
        <v>13.118811881188119</v>
      </c>
      <c r="G49" s="40">
        <f t="shared" si="3"/>
        <v>-5.911473500291206</v>
      </c>
      <c r="H49" s="10">
        <v>137360</v>
      </c>
    </row>
    <row r="50" spans="1:8" ht="11.25">
      <c r="A50" s="6" t="s">
        <v>35</v>
      </c>
      <c r="B50" s="24">
        <v>5001</v>
      </c>
      <c r="C50" s="25">
        <v>5097</v>
      </c>
      <c r="D50" s="26">
        <f t="shared" si="0"/>
        <v>-96</v>
      </c>
      <c r="E50" s="38">
        <f t="shared" si="1"/>
        <v>9.706156354320317</v>
      </c>
      <c r="F50" s="39">
        <f t="shared" si="2"/>
        <v>9.892477292135704</v>
      </c>
      <c r="G50" s="40">
        <f t="shared" si="3"/>
        <v>-0.186320937815387</v>
      </c>
      <c r="H50" s="10">
        <v>515240</v>
      </c>
    </row>
    <row r="51" spans="1:8" ht="11.25">
      <c r="A51" s="6" t="s">
        <v>42</v>
      </c>
      <c r="B51" s="24">
        <v>19477</v>
      </c>
      <c r="C51" s="25">
        <v>20003</v>
      </c>
      <c r="D51" s="26">
        <f t="shared" si="0"/>
        <v>-526</v>
      </c>
      <c r="E51" s="38">
        <f t="shared" si="1"/>
        <v>9.100342997473659</v>
      </c>
      <c r="F51" s="39">
        <f t="shared" si="2"/>
        <v>9.346108793883328</v>
      </c>
      <c r="G51" s="40">
        <f t="shared" si="3"/>
        <v>-0.24576579640967008</v>
      </c>
      <c r="H51" s="10">
        <v>2140249</v>
      </c>
    </row>
    <row r="52" spans="1:8" ht="11.25">
      <c r="A52" s="6" t="s">
        <v>29</v>
      </c>
      <c r="B52" s="24">
        <v>3557</v>
      </c>
      <c r="C52" s="25">
        <v>4257</v>
      </c>
      <c r="D52" s="26">
        <f t="shared" si="0"/>
        <v>-700</v>
      </c>
      <c r="E52" s="38">
        <f t="shared" si="1"/>
        <v>7.195292413689868</v>
      </c>
      <c r="F52" s="39">
        <f t="shared" si="2"/>
        <v>8.611290358469994</v>
      </c>
      <c r="G52" s="40">
        <f t="shared" si="3"/>
        <v>-1.4159979447801259</v>
      </c>
      <c r="H52" s="10">
        <v>494351</v>
      </c>
    </row>
    <row r="53" spans="1:8" ht="11.25">
      <c r="A53" s="6" t="s">
        <v>50</v>
      </c>
      <c r="B53" s="24">
        <v>8216</v>
      </c>
      <c r="C53" s="25">
        <v>10068</v>
      </c>
      <c r="D53" s="26">
        <f t="shared" si="0"/>
        <v>-1852</v>
      </c>
      <c r="E53" s="38">
        <f t="shared" si="1"/>
        <v>7.3643431697868325</v>
      </c>
      <c r="F53" s="39">
        <f t="shared" si="2"/>
        <v>9.02436794467062</v>
      </c>
      <c r="G53" s="40">
        <f t="shared" si="3"/>
        <v>-1.6600247748837893</v>
      </c>
      <c r="H53" s="10">
        <v>1115646</v>
      </c>
    </row>
    <row r="54" spans="1:8" ht="11.25">
      <c r="A54" s="6" t="s">
        <v>30</v>
      </c>
      <c r="B54" s="24">
        <v>1280</v>
      </c>
      <c r="C54" s="25">
        <v>2476</v>
      </c>
      <c r="D54" s="26">
        <f t="shared" si="0"/>
        <v>-1196</v>
      </c>
      <c r="E54" s="38">
        <f t="shared" si="1"/>
        <v>6.2619551976674215</v>
      </c>
      <c r="F54" s="39">
        <f t="shared" si="2"/>
        <v>12.11296958548792</v>
      </c>
      <c r="G54" s="40">
        <f t="shared" si="3"/>
        <v>-5.851014387820497</v>
      </c>
      <c r="H54" s="10">
        <v>204409</v>
      </c>
    </row>
    <row r="55" spans="1:8" ht="11.25">
      <c r="A55" s="6" t="s">
        <v>21</v>
      </c>
      <c r="B55" s="24">
        <v>6607</v>
      </c>
      <c r="C55" s="25">
        <v>8758</v>
      </c>
      <c r="D55" s="26">
        <f t="shared" si="0"/>
        <v>-2151</v>
      </c>
      <c r="E55" s="38">
        <f t="shared" si="1"/>
        <v>7.934639800739301</v>
      </c>
      <c r="F55" s="39">
        <f t="shared" si="2"/>
        <v>10.517871253954109</v>
      </c>
      <c r="G55" s="40">
        <f t="shared" si="3"/>
        <v>-2.583231453214808</v>
      </c>
      <c r="H55" s="10">
        <v>832678</v>
      </c>
    </row>
    <row r="56" spans="1:8" ht="11.25">
      <c r="A56" s="6" t="s">
        <v>2</v>
      </c>
      <c r="B56" s="24">
        <v>981</v>
      </c>
      <c r="C56" s="25">
        <v>526</v>
      </c>
      <c r="D56" s="26">
        <f t="shared" si="0"/>
        <v>455</v>
      </c>
      <c r="E56" s="38">
        <f t="shared" si="1"/>
        <v>13.53103448275862</v>
      </c>
      <c r="F56" s="39">
        <f t="shared" si="2"/>
        <v>7.255172413793104</v>
      </c>
      <c r="G56" s="40">
        <f t="shared" si="3"/>
        <v>6.275862068965517</v>
      </c>
      <c r="H56" s="10">
        <v>72500</v>
      </c>
    </row>
    <row r="57" spans="1:8" ht="11.25">
      <c r="A57" s="7" t="s">
        <v>3</v>
      </c>
      <c r="B57" s="27">
        <v>1049</v>
      </c>
      <c r="C57" s="28">
        <v>450</v>
      </c>
      <c r="D57" s="29">
        <f t="shared" si="0"/>
        <v>599</v>
      </c>
      <c r="E57" s="41">
        <f t="shared" si="1"/>
        <v>16.484120873076982</v>
      </c>
      <c r="F57" s="42">
        <f t="shared" si="2"/>
        <v>7.071357857849993</v>
      </c>
      <c r="G57" s="43">
        <f t="shared" si="3"/>
        <v>9.412763015226991</v>
      </c>
      <c r="H57" s="11">
        <v>63637</v>
      </c>
    </row>
    <row r="58" spans="1:8" ht="11.25">
      <c r="A58" s="7" t="s">
        <v>61</v>
      </c>
      <c r="B58" s="27">
        <v>766</v>
      </c>
      <c r="C58" s="28">
        <v>2561</v>
      </c>
      <c r="D58" s="29">
        <f t="shared" si="0"/>
        <v>-1795</v>
      </c>
      <c r="E58" s="41"/>
      <c r="F58" s="42"/>
      <c r="G58" s="43"/>
      <c r="H58" s="11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1.421875" defaultRowHeight="12.75"/>
  <cols>
    <col min="1" max="1" width="17.57421875" style="1" customWidth="1"/>
    <col min="2" max="4" width="10.7109375" style="16" customWidth="1"/>
    <col min="5" max="7" width="10.7109375" style="30" customWidth="1"/>
    <col min="8" max="8" width="10.140625" style="1" hidden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76</v>
      </c>
    </row>
    <row r="3" spans="1:7" s="15" customFormat="1" ht="15" customHeight="1">
      <c r="A3" s="44"/>
      <c r="B3" s="58" t="s">
        <v>62</v>
      </c>
      <c r="C3" s="60"/>
      <c r="D3" s="59"/>
      <c r="E3" s="61" t="s">
        <v>63</v>
      </c>
      <c r="F3" s="62"/>
      <c r="G3" s="63"/>
    </row>
    <row r="4" spans="1:8" ht="22.5" customHeight="1">
      <c r="A4" s="12"/>
      <c r="B4" s="17" t="s">
        <v>58</v>
      </c>
      <c r="C4" s="17" t="s">
        <v>57</v>
      </c>
      <c r="D4" s="17" t="s">
        <v>59</v>
      </c>
      <c r="E4" s="49" t="s">
        <v>58</v>
      </c>
      <c r="F4" s="49" t="s">
        <v>57</v>
      </c>
      <c r="G4" s="49" t="s">
        <v>59</v>
      </c>
      <c r="H4" s="1" t="s">
        <v>77</v>
      </c>
    </row>
    <row r="5" spans="1:8" ht="11.25">
      <c r="A5" s="3" t="s">
        <v>55</v>
      </c>
      <c r="B5" s="18">
        <f>+SUM(B6:B58)</f>
        <v>492527</v>
      </c>
      <c r="C5" s="19">
        <f>+SUM(C6:C58)</f>
        <v>385361</v>
      </c>
      <c r="D5" s="20">
        <f aca="true" t="shared" si="0" ref="D5:D36">+B5-C5</f>
        <v>107166</v>
      </c>
      <c r="E5" s="50">
        <f aca="true" t="shared" si="1" ref="E5:E36">+B5*1000/H5</f>
        <v>10.896437374461394</v>
      </c>
      <c r="F5" s="51">
        <f aca="true" t="shared" si="2" ref="F5:F36">+C5*1000/H5</f>
        <v>8.525546829026261</v>
      </c>
      <c r="G5" s="45">
        <f aca="true" t="shared" si="3" ref="G5:G36">+E5-F5</f>
        <v>2.370890545435133</v>
      </c>
      <c r="H5" s="1">
        <f>+SUM(H6:H58)</f>
        <v>45200737</v>
      </c>
    </row>
    <row r="6" spans="1:8" ht="11.25" customHeight="1">
      <c r="A6" s="5" t="s">
        <v>51</v>
      </c>
      <c r="B6" s="21">
        <v>3033</v>
      </c>
      <c r="C6" s="22">
        <v>2414</v>
      </c>
      <c r="D6" s="23">
        <f t="shared" si="0"/>
        <v>619</v>
      </c>
      <c r="E6" s="52">
        <f t="shared" si="1"/>
        <v>9.92931948313849</v>
      </c>
      <c r="F6" s="53">
        <f t="shared" si="2"/>
        <v>7.902860940420809</v>
      </c>
      <c r="G6" s="46">
        <f t="shared" si="3"/>
        <v>2.0264585427176813</v>
      </c>
      <c r="H6" s="1">
        <v>305459</v>
      </c>
    </row>
    <row r="7" spans="1:8" ht="11.25" customHeight="1">
      <c r="A7" s="6" t="s">
        <v>31</v>
      </c>
      <c r="B7" s="24">
        <v>3682</v>
      </c>
      <c r="C7" s="25">
        <v>3364</v>
      </c>
      <c r="D7" s="26">
        <f t="shared" si="0"/>
        <v>318</v>
      </c>
      <c r="E7" s="54">
        <f t="shared" si="1"/>
        <v>9.39022213154472</v>
      </c>
      <c r="F7" s="55">
        <f t="shared" si="2"/>
        <v>8.57922521741348</v>
      </c>
      <c r="G7" s="47">
        <f t="shared" si="3"/>
        <v>0.8109969141312394</v>
      </c>
      <c r="H7" s="1">
        <v>392110</v>
      </c>
    </row>
    <row r="8" spans="1:8" ht="11.25" customHeight="1">
      <c r="A8" s="6" t="s">
        <v>40</v>
      </c>
      <c r="B8" s="24">
        <v>19083</v>
      </c>
      <c r="C8" s="25">
        <v>13739</v>
      </c>
      <c r="D8" s="26">
        <f t="shared" si="0"/>
        <v>5344</v>
      </c>
      <c r="E8" s="54">
        <f t="shared" si="1"/>
        <v>10.454925972352493</v>
      </c>
      <c r="F8" s="55">
        <f t="shared" si="2"/>
        <v>7.527130321969863</v>
      </c>
      <c r="G8" s="47">
        <f t="shared" si="3"/>
        <v>2.92779565038263</v>
      </c>
      <c r="H8" s="1">
        <v>1825264</v>
      </c>
    </row>
    <row r="9" spans="1:8" ht="11.25" customHeight="1">
      <c r="A9" s="6" t="s">
        <v>11</v>
      </c>
      <c r="B9" s="24">
        <v>8475</v>
      </c>
      <c r="C9" s="25">
        <v>4663</v>
      </c>
      <c r="D9" s="26">
        <f t="shared" si="0"/>
        <v>3812</v>
      </c>
      <c r="E9" s="54">
        <f t="shared" si="1"/>
        <v>13.106352444122091</v>
      </c>
      <c r="F9" s="55">
        <f t="shared" si="2"/>
        <v>7.211200170730538</v>
      </c>
      <c r="G9" s="47">
        <f t="shared" si="3"/>
        <v>5.895152273391553</v>
      </c>
      <c r="H9" s="1">
        <v>646633</v>
      </c>
    </row>
    <row r="10" spans="1:8" ht="11.25" customHeight="1">
      <c r="A10" s="6" t="s">
        <v>5</v>
      </c>
      <c r="B10" s="24">
        <v>7833</v>
      </c>
      <c r="C10" s="25">
        <v>12667</v>
      </c>
      <c r="D10" s="26">
        <f t="shared" si="0"/>
        <v>-4834</v>
      </c>
      <c r="E10" s="54">
        <f t="shared" si="1"/>
        <v>7.287447132748204</v>
      </c>
      <c r="F10" s="55">
        <f t="shared" si="2"/>
        <v>11.784768649370802</v>
      </c>
      <c r="G10" s="47">
        <f t="shared" si="3"/>
        <v>-4.497321516622598</v>
      </c>
      <c r="H10" s="1">
        <v>1074862</v>
      </c>
    </row>
    <row r="11" spans="1:8" ht="11.25" customHeight="1">
      <c r="A11" s="6" t="s">
        <v>52</v>
      </c>
      <c r="B11" s="24">
        <v>1339</v>
      </c>
      <c r="C11" s="25">
        <v>2118</v>
      </c>
      <c r="D11" s="26">
        <f t="shared" si="0"/>
        <v>-779</v>
      </c>
      <c r="E11" s="54">
        <f t="shared" si="1"/>
        <v>7.940084678423606</v>
      </c>
      <c r="F11" s="55">
        <f t="shared" si="2"/>
        <v>12.55944686251023</v>
      </c>
      <c r="G11" s="47">
        <f t="shared" si="3"/>
        <v>-4.619362184086624</v>
      </c>
      <c r="H11" s="1">
        <v>168638</v>
      </c>
    </row>
    <row r="12" spans="1:8" ht="11.25" customHeight="1">
      <c r="A12" s="6" t="s">
        <v>43</v>
      </c>
      <c r="B12" s="24">
        <v>6562</v>
      </c>
      <c r="C12" s="25">
        <v>6517</v>
      </c>
      <c r="D12" s="26">
        <f t="shared" si="0"/>
        <v>45</v>
      </c>
      <c r="E12" s="54">
        <f t="shared" si="1"/>
        <v>9.671918273617123</v>
      </c>
      <c r="F12" s="55">
        <f t="shared" si="2"/>
        <v>9.60559149484346</v>
      </c>
      <c r="G12" s="47">
        <f t="shared" si="3"/>
        <v>0.06632677877366255</v>
      </c>
      <c r="H12" s="1">
        <v>678459</v>
      </c>
    </row>
    <row r="13" spans="1:8" ht="11.25" customHeight="1">
      <c r="A13" s="6" t="s">
        <v>53</v>
      </c>
      <c r="B13" s="24">
        <v>11917</v>
      </c>
      <c r="C13" s="25">
        <v>7233</v>
      </c>
      <c r="D13" s="26">
        <f t="shared" si="0"/>
        <v>4684</v>
      </c>
      <c r="E13" s="54">
        <f t="shared" si="1"/>
        <v>11.562606122349973</v>
      </c>
      <c r="F13" s="55">
        <f t="shared" si="2"/>
        <v>7.017901324406927</v>
      </c>
      <c r="G13" s="47">
        <f t="shared" si="3"/>
        <v>4.544704797943045</v>
      </c>
      <c r="H13" s="1">
        <v>1030650</v>
      </c>
    </row>
    <row r="14" spans="1:8" ht="11.25" customHeight="1">
      <c r="A14" s="6" t="s">
        <v>36</v>
      </c>
      <c r="B14" s="24">
        <v>61722</v>
      </c>
      <c r="C14" s="25">
        <v>43997</v>
      </c>
      <c r="D14" s="26">
        <f t="shared" si="0"/>
        <v>17725</v>
      </c>
      <c r="E14" s="54">
        <f t="shared" si="1"/>
        <v>11.574655326672433</v>
      </c>
      <c r="F14" s="55">
        <f t="shared" si="2"/>
        <v>8.250706561803037</v>
      </c>
      <c r="G14" s="47">
        <f t="shared" si="3"/>
        <v>3.323948764869396</v>
      </c>
      <c r="H14" s="1">
        <v>5332513</v>
      </c>
    </row>
    <row r="15" spans="1:8" ht="11.25">
      <c r="A15" s="6" t="s">
        <v>23</v>
      </c>
      <c r="B15" s="24">
        <v>3250</v>
      </c>
      <c r="C15" s="25">
        <v>3664</v>
      </c>
      <c r="D15" s="26">
        <f t="shared" si="0"/>
        <v>-414</v>
      </c>
      <c r="E15" s="54">
        <f t="shared" si="1"/>
        <v>8.880460800279803</v>
      </c>
      <c r="F15" s="55">
        <f t="shared" si="2"/>
        <v>10.0116948837616</v>
      </c>
      <c r="G15" s="47">
        <f t="shared" si="3"/>
        <v>-1.1312340834817967</v>
      </c>
      <c r="H15" s="1">
        <v>365972</v>
      </c>
    </row>
    <row r="16" spans="1:8" ht="11.25">
      <c r="A16" s="6" t="s">
        <v>44</v>
      </c>
      <c r="B16" s="24">
        <v>3419</v>
      </c>
      <c r="C16" s="25">
        <v>4242</v>
      </c>
      <c r="D16" s="26">
        <f t="shared" si="0"/>
        <v>-823</v>
      </c>
      <c r="E16" s="54">
        <f t="shared" si="1"/>
        <v>8.308001098337671</v>
      </c>
      <c r="F16" s="55">
        <f t="shared" si="2"/>
        <v>10.307850441400527</v>
      </c>
      <c r="G16" s="47">
        <f t="shared" si="3"/>
        <v>-1.9998493430628557</v>
      </c>
      <c r="H16" s="1">
        <v>411531</v>
      </c>
    </row>
    <row r="17" spans="1:8" ht="11.25">
      <c r="A17" s="6" t="s">
        <v>12</v>
      </c>
      <c r="B17" s="24">
        <v>14497</v>
      </c>
      <c r="C17" s="25">
        <v>8378</v>
      </c>
      <c r="D17" s="26">
        <f t="shared" si="0"/>
        <v>6119</v>
      </c>
      <c r="E17" s="54">
        <f t="shared" si="1"/>
        <v>12.007358306628689</v>
      </c>
      <c r="F17" s="55">
        <f t="shared" si="2"/>
        <v>6.939204517688842</v>
      </c>
      <c r="G17" s="47">
        <f t="shared" si="3"/>
        <v>5.0681537889398465</v>
      </c>
      <c r="H17" s="1">
        <v>1207343</v>
      </c>
    </row>
    <row r="18" spans="1:8" ht="11.25">
      <c r="A18" s="6" t="s">
        <v>0</v>
      </c>
      <c r="B18" s="24">
        <v>5379</v>
      </c>
      <c r="C18" s="25">
        <v>5615</v>
      </c>
      <c r="D18" s="26">
        <f t="shared" si="0"/>
        <v>-236</v>
      </c>
      <c r="E18" s="54">
        <f t="shared" si="1"/>
        <v>9.390318841389327</v>
      </c>
      <c r="F18" s="55">
        <f t="shared" si="2"/>
        <v>9.802312752258983</v>
      </c>
      <c r="G18" s="47">
        <f t="shared" si="3"/>
        <v>-0.411993910869656</v>
      </c>
      <c r="H18" s="1">
        <v>572824</v>
      </c>
    </row>
    <row r="19" spans="1:8" ht="12.75" customHeight="1">
      <c r="A19" s="6" t="s">
        <v>41</v>
      </c>
      <c r="B19" s="24">
        <v>6687</v>
      </c>
      <c r="C19" s="25">
        <v>4837</v>
      </c>
      <c r="D19" s="26">
        <f t="shared" si="0"/>
        <v>1850</v>
      </c>
      <c r="E19" s="54">
        <f t="shared" si="1"/>
        <v>11.66441646519514</v>
      </c>
      <c r="F19" s="55">
        <f t="shared" si="2"/>
        <v>8.437383347113636</v>
      </c>
      <c r="G19" s="47">
        <f t="shared" si="3"/>
        <v>3.227033118081504</v>
      </c>
      <c r="H19" s="1">
        <v>573282</v>
      </c>
    </row>
    <row r="20" spans="1:8" ht="12.75" customHeight="1">
      <c r="A20" s="6" t="s">
        <v>32</v>
      </c>
      <c r="B20" s="24">
        <v>5101</v>
      </c>
      <c r="C20" s="25">
        <v>5025</v>
      </c>
      <c r="D20" s="26">
        <f t="shared" si="0"/>
        <v>76</v>
      </c>
      <c r="E20" s="54">
        <f t="shared" si="1"/>
        <v>9.999568730617382</v>
      </c>
      <c r="F20" s="55">
        <f t="shared" si="2"/>
        <v>9.850584762076522</v>
      </c>
      <c r="G20" s="47">
        <f t="shared" si="3"/>
        <v>0.14898396854085938</v>
      </c>
      <c r="H20" s="1">
        <v>510122</v>
      </c>
    </row>
    <row r="21" spans="1:8" ht="11.25">
      <c r="A21" s="6" t="s">
        <v>13</v>
      </c>
      <c r="B21" s="24">
        <v>8312</v>
      </c>
      <c r="C21" s="25">
        <v>7206</v>
      </c>
      <c r="D21" s="26">
        <f t="shared" si="0"/>
        <v>1106</v>
      </c>
      <c r="E21" s="54">
        <f t="shared" si="1"/>
        <v>10.492538330838116</v>
      </c>
      <c r="F21" s="55">
        <f t="shared" si="2"/>
        <v>9.096394515401764</v>
      </c>
      <c r="G21" s="47">
        <f t="shared" si="3"/>
        <v>1.3961438154363517</v>
      </c>
      <c r="H21" s="1">
        <v>792182</v>
      </c>
    </row>
    <row r="22" spans="1:8" ht="11.25" customHeight="1">
      <c r="A22" s="6" t="s">
        <v>45</v>
      </c>
      <c r="B22" s="24">
        <v>9026</v>
      </c>
      <c r="C22" s="25">
        <v>11862</v>
      </c>
      <c r="D22" s="26">
        <f t="shared" si="0"/>
        <v>-2836</v>
      </c>
      <c r="E22" s="54">
        <f t="shared" si="1"/>
        <v>7.967923502284621</v>
      </c>
      <c r="F22" s="55">
        <f t="shared" si="2"/>
        <v>10.471472256160002</v>
      </c>
      <c r="G22" s="47">
        <f t="shared" si="3"/>
        <v>-2.503548753875381</v>
      </c>
      <c r="H22" s="1">
        <v>1132792</v>
      </c>
    </row>
    <row r="23" spans="1:8" ht="11.25">
      <c r="A23" s="6" t="s">
        <v>33</v>
      </c>
      <c r="B23" s="24">
        <v>1657</v>
      </c>
      <c r="C23" s="25">
        <v>2273</v>
      </c>
      <c r="D23" s="26">
        <f t="shared" si="0"/>
        <v>-616</v>
      </c>
      <c r="E23" s="54">
        <f t="shared" si="1"/>
        <v>7.839148432879953</v>
      </c>
      <c r="F23" s="55">
        <f t="shared" si="2"/>
        <v>10.753400354819634</v>
      </c>
      <c r="G23" s="47">
        <f t="shared" si="3"/>
        <v>-2.914251921939681</v>
      </c>
      <c r="H23" s="1">
        <v>211375</v>
      </c>
    </row>
    <row r="24" spans="1:8" ht="11.25">
      <c r="A24" s="6" t="s">
        <v>37</v>
      </c>
      <c r="B24" s="24">
        <v>8430</v>
      </c>
      <c r="C24" s="25">
        <v>5619</v>
      </c>
      <c r="D24" s="26">
        <f t="shared" si="0"/>
        <v>2811</v>
      </c>
      <c r="E24" s="54">
        <f t="shared" si="1"/>
        <v>11.93738184753287</v>
      </c>
      <c r="F24" s="55">
        <f t="shared" si="2"/>
        <v>7.95683850549077</v>
      </c>
      <c r="G24" s="47">
        <f t="shared" si="3"/>
        <v>3.9805433420421004</v>
      </c>
      <c r="H24" s="1">
        <v>706185</v>
      </c>
    </row>
    <row r="25" spans="1:8" ht="11.25">
      <c r="A25" s="6" t="s">
        <v>14</v>
      </c>
      <c r="B25" s="24">
        <v>10412</v>
      </c>
      <c r="C25" s="25">
        <v>7822</v>
      </c>
      <c r="D25" s="26">
        <f t="shared" si="0"/>
        <v>2590</v>
      </c>
      <c r="E25" s="54">
        <f t="shared" si="1"/>
        <v>11.776961629862718</v>
      </c>
      <c r="F25" s="55">
        <f t="shared" si="2"/>
        <v>8.847425458008662</v>
      </c>
      <c r="G25" s="47">
        <f t="shared" si="3"/>
        <v>2.929536171854057</v>
      </c>
      <c r="H25" s="1">
        <v>884099</v>
      </c>
    </row>
    <row r="26" spans="1:8" ht="11.25">
      <c r="A26" s="6" t="s">
        <v>34</v>
      </c>
      <c r="B26" s="24">
        <v>2847</v>
      </c>
      <c r="C26" s="25">
        <v>1816</v>
      </c>
      <c r="D26" s="26">
        <f t="shared" si="0"/>
        <v>1031</v>
      </c>
      <c r="E26" s="54">
        <f t="shared" si="1"/>
        <v>12.705510630321855</v>
      </c>
      <c r="F26" s="55">
        <f t="shared" si="2"/>
        <v>8.104393152323318</v>
      </c>
      <c r="G26" s="47">
        <f t="shared" si="3"/>
        <v>4.601117477998537</v>
      </c>
      <c r="H26" s="1">
        <v>224076</v>
      </c>
    </row>
    <row r="27" spans="1:8" ht="11.25">
      <c r="A27" s="6" t="s">
        <v>49</v>
      </c>
      <c r="B27" s="24">
        <v>7153</v>
      </c>
      <c r="C27" s="25">
        <v>6200</v>
      </c>
      <c r="D27" s="26">
        <f t="shared" si="0"/>
        <v>953</v>
      </c>
      <c r="E27" s="54">
        <f t="shared" si="1"/>
        <v>10.292915688170558</v>
      </c>
      <c r="F27" s="55">
        <f t="shared" si="2"/>
        <v>8.921582170649721</v>
      </c>
      <c r="G27" s="47">
        <f t="shared" si="3"/>
        <v>1.3713335175208368</v>
      </c>
      <c r="H27" s="1">
        <v>694944</v>
      </c>
    </row>
    <row r="28" spans="1:8" ht="11.25">
      <c r="A28" s="6" t="s">
        <v>15</v>
      </c>
      <c r="B28" s="24">
        <v>5820</v>
      </c>
      <c r="C28" s="25">
        <v>4474</v>
      </c>
      <c r="D28" s="26">
        <f t="shared" si="0"/>
        <v>1346</v>
      </c>
      <c r="E28" s="54">
        <f t="shared" si="1"/>
        <v>11.694472854556524</v>
      </c>
      <c r="F28" s="55">
        <f t="shared" si="2"/>
        <v>8.989874836990703</v>
      </c>
      <c r="G28" s="47">
        <f t="shared" si="3"/>
        <v>2.7045980175658215</v>
      </c>
      <c r="H28" s="1">
        <v>497671</v>
      </c>
    </row>
    <row r="29" spans="1:8" ht="11.25">
      <c r="A29" s="6" t="s">
        <v>19</v>
      </c>
      <c r="B29" s="24">
        <v>1944</v>
      </c>
      <c r="C29" s="25">
        <v>2390</v>
      </c>
      <c r="D29" s="26">
        <f t="shared" si="0"/>
        <v>-446</v>
      </c>
      <c r="E29" s="54">
        <f t="shared" si="1"/>
        <v>8.832068039635269</v>
      </c>
      <c r="F29" s="55">
        <f t="shared" si="2"/>
        <v>10.858355254489862</v>
      </c>
      <c r="G29" s="47">
        <f t="shared" si="3"/>
        <v>-2.0262872148545927</v>
      </c>
      <c r="H29" s="1">
        <v>220107</v>
      </c>
    </row>
    <row r="30" spans="1:8" ht="11.25">
      <c r="A30" s="6" t="s">
        <v>16</v>
      </c>
      <c r="B30" s="24">
        <v>6741</v>
      </c>
      <c r="C30" s="25">
        <v>6447</v>
      </c>
      <c r="D30" s="26">
        <f t="shared" si="0"/>
        <v>294</v>
      </c>
      <c r="E30" s="54">
        <f t="shared" si="1"/>
        <v>10.140776421528955</v>
      </c>
      <c r="F30" s="55">
        <f t="shared" si="2"/>
        <v>9.698499568253547</v>
      </c>
      <c r="G30" s="47">
        <f t="shared" si="3"/>
        <v>0.44227685327540733</v>
      </c>
      <c r="H30" s="1">
        <v>664742</v>
      </c>
    </row>
    <row r="31" spans="1:8" ht="11.25">
      <c r="A31" s="6" t="s">
        <v>24</v>
      </c>
      <c r="B31" s="24">
        <v>3515</v>
      </c>
      <c r="C31" s="25">
        <v>5970</v>
      </c>
      <c r="D31" s="26">
        <f t="shared" si="0"/>
        <v>-2455</v>
      </c>
      <c r="E31" s="54">
        <f t="shared" si="1"/>
        <v>7.0669317855110805</v>
      </c>
      <c r="F31" s="55">
        <f t="shared" si="2"/>
        <v>12.002726247368749</v>
      </c>
      <c r="G31" s="47">
        <f t="shared" si="3"/>
        <v>-4.935794461857668</v>
      </c>
      <c r="H31" s="1">
        <v>497387</v>
      </c>
    </row>
    <row r="32" spans="1:8" ht="11.25">
      <c r="A32" s="6" t="s">
        <v>38</v>
      </c>
      <c r="B32" s="24">
        <v>4557</v>
      </c>
      <c r="C32" s="25">
        <v>4138</v>
      </c>
      <c r="D32" s="26">
        <f t="shared" si="0"/>
        <v>419</v>
      </c>
      <c r="E32" s="54">
        <f t="shared" si="1"/>
        <v>11.006847577986305</v>
      </c>
      <c r="F32" s="55">
        <f t="shared" si="2"/>
        <v>9.994806951438958</v>
      </c>
      <c r="G32" s="47">
        <f t="shared" si="3"/>
        <v>1.0120406265473463</v>
      </c>
      <c r="H32" s="1">
        <v>414015</v>
      </c>
    </row>
    <row r="33" spans="1:8" ht="11.25">
      <c r="A33" s="6" t="s">
        <v>46</v>
      </c>
      <c r="B33" s="24">
        <v>2179</v>
      </c>
      <c r="C33" s="25">
        <v>4898</v>
      </c>
      <c r="D33" s="26">
        <f t="shared" si="0"/>
        <v>-2719</v>
      </c>
      <c r="E33" s="54">
        <f t="shared" si="1"/>
        <v>6.134986598193572</v>
      </c>
      <c r="F33" s="55">
        <f t="shared" si="2"/>
        <v>13.790346194562696</v>
      </c>
      <c r="G33" s="47">
        <f t="shared" si="3"/>
        <v>-7.6553595963691246</v>
      </c>
      <c r="H33" s="1">
        <v>355176</v>
      </c>
    </row>
    <row r="34" spans="1:8" ht="11.25">
      <c r="A34" s="6" t="s">
        <v>6</v>
      </c>
      <c r="B34" s="24">
        <v>74837</v>
      </c>
      <c r="C34" s="25">
        <v>41393</v>
      </c>
      <c r="D34" s="26">
        <f t="shared" si="0"/>
        <v>33444</v>
      </c>
      <c r="E34" s="54">
        <f t="shared" si="1"/>
        <v>12.30529874184622</v>
      </c>
      <c r="F34" s="55">
        <f t="shared" si="2"/>
        <v>6.806168483787974</v>
      </c>
      <c r="G34" s="47">
        <f t="shared" si="3"/>
        <v>5.499130258058247</v>
      </c>
      <c r="H34" s="1">
        <v>6081689</v>
      </c>
    </row>
    <row r="35" spans="1:8" ht="11.25">
      <c r="A35" s="6" t="s">
        <v>17</v>
      </c>
      <c r="B35" s="24">
        <v>18323</v>
      </c>
      <c r="C35" s="25">
        <v>11492</v>
      </c>
      <c r="D35" s="26">
        <f t="shared" si="0"/>
        <v>6831</v>
      </c>
      <c r="E35" s="54">
        <f t="shared" si="1"/>
        <v>12.074281575962935</v>
      </c>
      <c r="F35" s="55">
        <f t="shared" si="2"/>
        <v>7.572867099872622</v>
      </c>
      <c r="G35" s="47">
        <f t="shared" si="3"/>
        <v>4.501414476090313</v>
      </c>
      <c r="H35" s="1">
        <v>1517523</v>
      </c>
    </row>
    <row r="36" spans="1:8" ht="11.25">
      <c r="A36" s="6" t="s">
        <v>7</v>
      </c>
      <c r="B36" s="24">
        <v>18602</v>
      </c>
      <c r="C36" s="25">
        <v>10072</v>
      </c>
      <c r="D36" s="26">
        <f t="shared" si="0"/>
        <v>8530</v>
      </c>
      <c r="E36" s="54">
        <f t="shared" si="1"/>
        <v>13.362382615828986</v>
      </c>
      <c r="F36" s="55">
        <f t="shared" si="2"/>
        <v>7.23502406766098</v>
      </c>
      <c r="G36" s="47">
        <f t="shared" si="3"/>
        <v>6.127358548168006</v>
      </c>
      <c r="H36" s="1">
        <v>1392117</v>
      </c>
    </row>
    <row r="37" spans="1:8" ht="11.25">
      <c r="A37" s="6" t="s">
        <v>8</v>
      </c>
      <c r="B37" s="24">
        <v>6595</v>
      </c>
      <c r="C37" s="25">
        <v>5163</v>
      </c>
      <c r="D37" s="26">
        <f aca="true" t="shared" si="4" ref="D37:D68">+B37-C37</f>
        <v>1432</v>
      </c>
      <c r="E37" s="54">
        <f aca="true" t="shared" si="5" ref="E37:E57">+B37*1000/H37</f>
        <v>10.885065590979012</v>
      </c>
      <c r="F37" s="55">
        <f aca="true" t="shared" si="6" ref="F37:F57">+C37*1000/H37</f>
        <v>8.521545662808892</v>
      </c>
      <c r="G37" s="47">
        <f aca="true" t="shared" si="7" ref="G37:G68">+E37-F37</f>
        <v>2.3635199281701205</v>
      </c>
      <c r="H37" s="1">
        <v>605876</v>
      </c>
    </row>
    <row r="38" spans="1:8" ht="11.25">
      <c r="A38" s="6" t="s">
        <v>47</v>
      </c>
      <c r="B38" s="24">
        <v>2073</v>
      </c>
      <c r="C38" s="25">
        <v>4764</v>
      </c>
      <c r="D38" s="26">
        <f t="shared" si="4"/>
        <v>-2691</v>
      </c>
      <c r="E38" s="54">
        <f t="shared" si="5"/>
        <v>6.152686346556811</v>
      </c>
      <c r="F38" s="55">
        <f t="shared" si="6"/>
        <v>14.139603355039386</v>
      </c>
      <c r="G38" s="47">
        <f t="shared" si="7"/>
        <v>-7.986917008482575</v>
      </c>
      <c r="H38" s="1">
        <v>336926</v>
      </c>
    </row>
    <row r="39" spans="1:8" ht="11.25">
      <c r="A39" s="6" t="s">
        <v>25</v>
      </c>
      <c r="B39" s="24">
        <v>1208</v>
      </c>
      <c r="C39" s="25">
        <v>2062</v>
      </c>
      <c r="D39" s="26">
        <f t="shared" si="4"/>
        <v>-854</v>
      </c>
      <c r="E39" s="54">
        <f t="shared" si="5"/>
        <v>6.971335576318235</v>
      </c>
      <c r="F39" s="55">
        <f t="shared" si="6"/>
        <v>11.89974665427831</v>
      </c>
      <c r="G39" s="47">
        <f t="shared" si="7"/>
        <v>-4.928411077960075</v>
      </c>
      <c r="H39" s="1">
        <v>173281</v>
      </c>
    </row>
    <row r="40" spans="1:8" ht="11.25">
      <c r="A40" s="6" t="s">
        <v>22</v>
      </c>
      <c r="B40" s="24">
        <v>10128</v>
      </c>
      <c r="C40" s="25">
        <v>6247</v>
      </c>
      <c r="D40" s="26">
        <f t="shared" si="4"/>
        <v>3881</v>
      </c>
      <c r="E40" s="54">
        <f t="shared" si="5"/>
        <v>9.718547860105879</v>
      </c>
      <c r="F40" s="55">
        <f t="shared" si="6"/>
        <v>5.994447914897456</v>
      </c>
      <c r="G40" s="47">
        <f t="shared" si="7"/>
        <v>3.7240999452084234</v>
      </c>
      <c r="H40" s="1">
        <v>1042131</v>
      </c>
    </row>
    <row r="41" spans="1:8" ht="11.25">
      <c r="A41" s="6" t="s">
        <v>48</v>
      </c>
      <c r="B41" s="24">
        <v>8474</v>
      </c>
      <c r="C41" s="25">
        <v>8635</v>
      </c>
      <c r="D41" s="26">
        <f t="shared" si="4"/>
        <v>-161</v>
      </c>
      <c r="E41" s="54">
        <f t="shared" si="5"/>
        <v>8.942223779308366</v>
      </c>
      <c r="F41" s="55">
        <f t="shared" si="6"/>
        <v>9.112119699590245</v>
      </c>
      <c r="G41" s="47">
        <f t="shared" si="7"/>
        <v>-0.1698959202818795</v>
      </c>
      <c r="H41" s="1">
        <v>947639</v>
      </c>
    </row>
    <row r="42" spans="1:8" ht="11.25">
      <c r="A42" s="6" t="s">
        <v>1</v>
      </c>
      <c r="B42" s="24">
        <v>3272</v>
      </c>
      <c r="C42" s="25">
        <v>2846</v>
      </c>
      <c r="D42" s="26">
        <f t="shared" si="4"/>
        <v>426</v>
      </c>
      <c r="E42" s="54">
        <f t="shared" si="5"/>
        <v>10.590093472463169</v>
      </c>
      <c r="F42" s="55">
        <f t="shared" si="6"/>
        <v>9.211309909116801</v>
      </c>
      <c r="G42" s="47">
        <f t="shared" si="7"/>
        <v>1.3787835633463672</v>
      </c>
      <c r="H42" s="1">
        <v>308968</v>
      </c>
    </row>
    <row r="43" spans="1:8" ht="11.25">
      <c r="A43" s="6" t="s">
        <v>26</v>
      </c>
      <c r="B43" s="24">
        <v>2770</v>
      </c>
      <c r="C43" s="25">
        <v>3708</v>
      </c>
      <c r="D43" s="26">
        <f t="shared" si="4"/>
        <v>-938</v>
      </c>
      <c r="E43" s="54">
        <f t="shared" si="5"/>
        <v>7.884415044716303</v>
      </c>
      <c r="F43" s="55">
        <f t="shared" si="6"/>
        <v>10.554299994876553</v>
      </c>
      <c r="G43" s="47">
        <f t="shared" si="7"/>
        <v>-2.6698849501602497</v>
      </c>
      <c r="H43" s="1">
        <v>351326</v>
      </c>
    </row>
    <row r="44" spans="1:8" ht="11.25">
      <c r="A44" s="6" t="s">
        <v>54</v>
      </c>
      <c r="B44" s="24">
        <v>9612</v>
      </c>
      <c r="C44" s="25">
        <v>6895</v>
      </c>
      <c r="D44" s="26">
        <f t="shared" si="4"/>
        <v>2717</v>
      </c>
      <c r="E44" s="54">
        <f t="shared" si="5"/>
        <v>9.770079892663292</v>
      </c>
      <c r="F44" s="55">
        <f t="shared" si="6"/>
        <v>7.008395844768352</v>
      </c>
      <c r="G44" s="47">
        <f t="shared" si="7"/>
        <v>2.7616840478949394</v>
      </c>
      <c r="H44" s="1">
        <v>983820</v>
      </c>
    </row>
    <row r="45" spans="1:8" ht="11.25">
      <c r="A45" s="6" t="s">
        <v>27</v>
      </c>
      <c r="B45" s="24">
        <v>1422</v>
      </c>
      <c r="C45" s="25">
        <v>1605</v>
      </c>
      <c r="D45" s="26">
        <f t="shared" si="4"/>
        <v>-183</v>
      </c>
      <c r="E45" s="54">
        <f t="shared" si="5"/>
        <v>8.925321047940649</v>
      </c>
      <c r="F45" s="55">
        <f t="shared" si="6"/>
        <v>10.073938313603897</v>
      </c>
      <c r="G45" s="47">
        <f t="shared" si="7"/>
        <v>-1.1486172656632476</v>
      </c>
      <c r="H45" s="1">
        <v>159322</v>
      </c>
    </row>
    <row r="46" spans="1:8" ht="11.25">
      <c r="A46" s="6" t="s">
        <v>18</v>
      </c>
      <c r="B46" s="24">
        <v>23482</v>
      </c>
      <c r="C46" s="25">
        <v>14742</v>
      </c>
      <c r="D46" s="26">
        <f t="shared" si="4"/>
        <v>8740</v>
      </c>
      <c r="E46" s="54">
        <f t="shared" si="5"/>
        <v>12.697997261619191</v>
      </c>
      <c r="F46" s="55">
        <f t="shared" si="6"/>
        <v>7.97180289714633</v>
      </c>
      <c r="G46" s="47">
        <f t="shared" si="7"/>
        <v>4.726194364472861</v>
      </c>
      <c r="H46" s="1">
        <v>1849268</v>
      </c>
    </row>
    <row r="47" spans="1:8" ht="11.25">
      <c r="A47" s="6" t="s">
        <v>28</v>
      </c>
      <c r="B47" s="24">
        <v>693</v>
      </c>
      <c r="C47" s="25">
        <v>1127</v>
      </c>
      <c r="D47" s="26">
        <f t="shared" si="4"/>
        <v>-434</v>
      </c>
      <c r="E47" s="54">
        <f t="shared" si="5"/>
        <v>7.4043999017020505</v>
      </c>
      <c r="F47" s="55">
        <f t="shared" si="6"/>
        <v>12.041498830040709</v>
      </c>
      <c r="G47" s="47">
        <f t="shared" si="7"/>
        <v>-4.637098928338658</v>
      </c>
      <c r="H47" s="1">
        <v>93593</v>
      </c>
    </row>
    <row r="48" spans="1:8" ht="11.25">
      <c r="A48" s="6" t="s">
        <v>39</v>
      </c>
      <c r="B48" s="24">
        <v>9328</v>
      </c>
      <c r="C48" s="25">
        <v>6251</v>
      </c>
      <c r="D48" s="26">
        <f t="shared" si="4"/>
        <v>3077</v>
      </c>
      <c r="E48" s="54">
        <f t="shared" si="5"/>
        <v>12.309397660317105</v>
      </c>
      <c r="F48" s="55">
        <f t="shared" si="6"/>
        <v>8.248932758859587</v>
      </c>
      <c r="G48" s="47">
        <f t="shared" si="7"/>
        <v>4.060464901457518</v>
      </c>
      <c r="H48" s="1">
        <v>757795</v>
      </c>
    </row>
    <row r="49" spans="1:8" ht="11.25">
      <c r="A49" s="6" t="s">
        <v>20</v>
      </c>
      <c r="B49" s="24">
        <v>1232</v>
      </c>
      <c r="C49" s="25">
        <v>1690</v>
      </c>
      <c r="D49" s="26">
        <f t="shared" si="4"/>
        <v>-458</v>
      </c>
      <c r="E49" s="54">
        <f t="shared" si="5"/>
        <v>8.55282340363495</v>
      </c>
      <c r="F49" s="55">
        <f t="shared" si="6"/>
        <v>11.732363272843397</v>
      </c>
      <c r="G49" s="47">
        <f t="shared" si="7"/>
        <v>-3.1795398692084476</v>
      </c>
      <c r="H49" s="1">
        <v>144046</v>
      </c>
    </row>
    <row r="50" spans="1:8" ht="11.25">
      <c r="A50" s="6" t="s">
        <v>35</v>
      </c>
      <c r="B50" s="24">
        <v>7588</v>
      </c>
      <c r="C50" s="25">
        <v>5668</v>
      </c>
      <c r="D50" s="26">
        <f t="shared" si="4"/>
        <v>1920</v>
      </c>
      <c r="E50" s="54">
        <f t="shared" si="5"/>
        <v>11.863275283331848</v>
      </c>
      <c r="F50" s="55">
        <f t="shared" si="6"/>
        <v>8.861497668150358</v>
      </c>
      <c r="G50" s="47">
        <f t="shared" si="7"/>
        <v>3.0017776151814903</v>
      </c>
      <c r="H50" s="1">
        <v>639621</v>
      </c>
    </row>
    <row r="51" spans="1:8" ht="11.25">
      <c r="A51" s="6" t="s">
        <v>42</v>
      </c>
      <c r="B51" s="24">
        <v>28708</v>
      </c>
      <c r="C51" s="25">
        <v>21395</v>
      </c>
      <c r="D51" s="26">
        <f t="shared" si="4"/>
        <v>7313</v>
      </c>
      <c r="E51" s="54">
        <f t="shared" si="5"/>
        <v>11.545624884626196</v>
      </c>
      <c r="F51" s="55">
        <f t="shared" si="6"/>
        <v>8.60452293460281</v>
      </c>
      <c r="G51" s="47">
        <f t="shared" si="7"/>
        <v>2.941101950023386</v>
      </c>
      <c r="H51" s="1">
        <v>2486483</v>
      </c>
    </row>
    <row r="52" spans="1:8" ht="11.25">
      <c r="A52" s="6" t="s">
        <v>29</v>
      </c>
      <c r="B52" s="24">
        <v>4736</v>
      </c>
      <c r="C52" s="25">
        <v>4511</v>
      </c>
      <c r="D52" s="26">
        <f t="shared" si="4"/>
        <v>225</v>
      </c>
      <c r="E52" s="54">
        <f t="shared" si="5"/>
        <v>9.078692867590256</v>
      </c>
      <c r="F52" s="55">
        <f t="shared" si="6"/>
        <v>8.647378278230498</v>
      </c>
      <c r="G52" s="47">
        <f t="shared" si="7"/>
        <v>0.43131458935975786</v>
      </c>
      <c r="H52" s="1">
        <v>521661</v>
      </c>
    </row>
    <row r="53" spans="1:8" ht="11.25">
      <c r="A53" s="6" t="s">
        <v>50</v>
      </c>
      <c r="B53" s="24">
        <v>10408</v>
      </c>
      <c r="C53" s="25">
        <v>10637</v>
      </c>
      <c r="D53" s="26">
        <f t="shared" si="4"/>
        <v>-229</v>
      </c>
      <c r="E53" s="54">
        <f t="shared" si="5"/>
        <v>9.118170899122788</v>
      </c>
      <c r="F53" s="55">
        <f t="shared" si="6"/>
        <v>9.318791684662672</v>
      </c>
      <c r="G53" s="47">
        <f t="shared" si="7"/>
        <v>-0.2006207855398845</v>
      </c>
      <c r="H53" s="1">
        <v>1141457</v>
      </c>
    </row>
    <row r="54" spans="1:8" ht="11.25">
      <c r="A54" s="6" t="s">
        <v>30</v>
      </c>
      <c r="B54" s="24">
        <v>1144</v>
      </c>
      <c r="C54" s="25">
        <v>2588</v>
      </c>
      <c r="D54" s="26">
        <f t="shared" si="4"/>
        <v>-1444</v>
      </c>
      <c r="E54" s="54">
        <f t="shared" si="5"/>
        <v>5.800128779083032</v>
      </c>
      <c r="F54" s="55">
        <f t="shared" si="6"/>
        <v>13.121270349883643</v>
      </c>
      <c r="G54" s="47">
        <f t="shared" si="7"/>
        <v>-7.321141570800611</v>
      </c>
      <c r="H54" s="1">
        <v>197237</v>
      </c>
    </row>
    <row r="55" spans="1:8" ht="11.25">
      <c r="A55" s="6" t="s">
        <v>21</v>
      </c>
      <c r="B55" s="24">
        <v>9683</v>
      </c>
      <c r="C55" s="25">
        <v>9200</v>
      </c>
      <c r="D55" s="26">
        <f t="shared" si="4"/>
        <v>483</v>
      </c>
      <c r="E55" s="54">
        <f t="shared" si="5"/>
        <v>10.383891938033377</v>
      </c>
      <c r="F55" s="55">
        <f t="shared" si="6"/>
        <v>9.865930582454515</v>
      </c>
      <c r="G55" s="47">
        <f t="shared" si="7"/>
        <v>0.517961355578862</v>
      </c>
      <c r="H55" s="1">
        <v>932502</v>
      </c>
    </row>
    <row r="56" spans="1:8" ht="11.25">
      <c r="A56" s="6" t="s">
        <v>2</v>
      </c>
      <c r="B56" s="24">
        <v>1136</v>
      </c>
      <c r="C56" s="25">
        <v>537</v>
      </c>
      <c r="D56" s="26">
        <f t="shared" si="4"/>
        <v>599</v>
      </c>
      <c r="E56" s="54">
        <f t="shared" si="5"/>
        <v>14.829706408365208</v>
      </c>
      <c r="F56" s="55">
        <f t="shared" si="6"/>
        <v>7.010169314517708</v>
      </c>
      <c r="G56" s="47">
        <f t="shared" si="7"/>
        <v>7.8195370938475</v>
      </c>
      <c r="H56" s="1">
        <v>76603</v>
      </c>
    </row>
    <row r="57" spans="1:8" ht="11.25">
      <c r="A57" s="7" t="s">
        <v>3</v>
      </c>
      <c r="B57" s="27">
        <v>1112</v>
      </c>
      <c r="C57" s="28">
        <v>433</v>
      </c>
      <c r="D57" s="29">
        <f t="shared" si="4"/>
        <v>679</v>
      </c>
      <c r="E57" s="56">
        <f t="shared" si="5"/>
        <v>16.013824884792626</v>
      </c>
      <c r="F57" s="57">
        <f t="shared" si="6"/>
        <v>6.235599078341014</v>
      </c>
      <c r="G57" s="48">
        <f t="shared" si="7"/>
        <v>9.778225806451612</v>
      </c>
      <c r="H57" s="1">
        <v>69440</v>
      </c>
    </row>
    <row r="58" spans="1:7" ht="11.25">
      <c r="A58" s="7" t="s">
        <v>61</v>
      </c>
      <c r="B58" s="27">
        <v>1389</v>
      </c>
      <c r="C58" s="28">
        <v>2112</v>
      </c>
      <c r="D58" s="29">
        <f t="shared" si="4"/>
        <v>-723</v>
      </c>
      <c r="E58" s="56"/>
      <c r="F58" s="57"/>
      <c r="G58" s="48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1.421875" defaultRowHeight="12.75"/>
  <cols>
    <col min="1" max="1" width="17.57421875" style="1" customWidth="1"/>
    <col min="2" max="4" width="10.7109375" style="16" customWidth="1"/>
    <col min="5" max="7" width="10.7109375" style="30" customWidth="1"/>
    <col min="8" max="8" width="10.140625" style="1" hidden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74</v>
      </c>
    </row>
    <row r="3" spans="1:7" s="15" customFormat="1" ht="15" customHeight="1">
      <c r="A3" s="44"/>
      <c r="B3" s="58" t="s">
        <v>62</v>
      </c>
      <c r="C3" s="60"/>
      <c r="D3" s="59"/>
      <c r="E3" s="61" t="s">
        <v>63</v>
      </c>
      <c r="F3" s="62"/>
      <c r="G3" s="63"/>
    </row>
    <row r="4" spans="1:8" ht="22.5" customHeight="1">
      <c r="A4" s="12"/>
      <c r="B4" s="17" t="s">
        <v>58</v>
      </c>
      <c r="C4" s="17" t="s">
        <v>57</v>
      </c>
      <c r="D4" s="17" t="s">
        <v>59</v>
      </c>
      <c r="E4" s="49" t="s">
        <v>58</v>
      </c>
      <c r="F4" s="49" t="s">
        <v>57</v>
      </c>
      <c r="G4" s="49" t="s">
        <v>59</v>
      </c>
      <c r="H4" s="1" t="s">
        <v>75</v>
      </c>
    </row>
    <row r="5" spans="1:8" ht="11.25">
      <c r="A5" s="3" t="s">
        <v>55</v>
      </c>
      <c r="B5" s="18">
        <f>+SUM(B6:B58)</f>
        <v>482957</v>
      </c>
      <c r="C5" s="19">
        <f>+SUM(C6:C58)</f>
        <v>371478</v>
      </c>
      <c r="D5" s="20">
        <f aca="true" t="shared" si="0" ref="D5:D36">+B5-C5</f>
        <v>111479</v>
      </c>
      <c r="E5" s="50">
        <f>+B5*1000/H5</f>
        <v>10.802240910793639</v>
      </c>
      <c r="F5" s="51">
        <f>+C5*1000/H5</f>
        <v>8.30880357683976</v>
      </c>
      <c r="G5" s="45">
        <f>+E5-F5</f>
        <v>2.49343733395388</v>
      </c>
      <c r="H5" s="1">
        <f>+SUM(H6:H58)</f>
        <v>44708964</v>
      </c>
    </row>
    <row r="6" spans="1:8" ht="11.25" customHeight="1">
      <c r="A6" s="5" t="s">
        <v>51</v>
      </c>
      <c r="B6" s="21">
        <v>2917</v>
      </c>
      <c r="C6" s="22">
        <v>2247</v>
      </c>
      <c r="D6" s="23">
        <f t="shared" si="0"/>
        <v>670</v>
      </c>
      <c r="E6" s="52">
        <f aca="true" t="shared" si="1" ref="E6:E57">+B6*1000/H6</f>
        <v>9.661307737657571</v>
      </c>
      <c r="F6" s="53">
        <f aca="true" t="shared" si="2" ref="F6:F57">+C6*1000/H6</f>
        <v>7.442220941555216</v>
      </c>
      <c r="G6" s="46">
        <f aca="true" t="shared" si="3" ref="G6:G36">+E6-F6</f>
        <v>2.2190867961023555</v>
      </c>
      <c r="H6" s="1">
        <v>301926</v>
      </c>
    </row>
    <row r="7" spans="1:8" ht="11.25" customHeight="1">
      <c r="A7" s="6" t="s">
        <v>31</v>
      </c>
      <c r="B7" s="24">
        <v>4009</v>
      </c>
      <c r="C7" s="25">
        <v>3253</v>
      </c>
      <c r="D7" s="26">
        <f t="shared" si="0"/>
        <v>756</v>
      </c>
      <c r="E7" s="54">
        <f t="shared" si="1"/>
        <v>10.341589751791528</v>
      </c>
      <c r="F7" s="55">
        <f t="shared" si="2"/>
        <v>8.39141717699622</v>
      </c>
      <c r="G7" s="47">
        <f t="shared" si="3"/>
        <v>1.9501725747953085</v>
      </c>
      <c r="H7" s="1">
        <v>387658</v>
      </c>
    </row>
    <row r="8" spans="1:8" ht="11.25" customHeight="1">
      <c r="A8" s="6" t="s">
        <v>40</v>
      </c>
      <c r="B8" s="24">
        <v>18852</v>
      </c>
      <c r="C8" s="25">
        <v>13175</v>
      </c>
      <c r="D8" s="26">
        <f t="shared" si="0"/>
        <v>5677</v>
      </c>
      <c r="E8" s="54">
        <f t="shared" si="1"/>
        <v>10.569901124439673</v>
      </c>
      <c r="F8" s="55">
        <f t="shared" si="2"/>
        <v>7.386932278511176</v>
      </c>
      <c r="G8" s="47">
        <f t="shared" si="3"/>
        <v>3.182968845928497</v>
      </c>
      <c r="H8" s="1">
        <v>1783555</v>
      </c>
    </row>
    <row r="9" spans="1:8" ht="11.25" customHeight="1">
      <c r="A9" s="6" t="s">
        <v>11</v>
      </c>
      <c r="B9" s="24">
        <v>8425</v>
      </c>
      <c r="C9" s="25">
        <v>4358</v>
      </c>
      <c r="D9" s="26">
        <f t="shared" si="0"/>
        <v>4067</v>
      </c>
      <c r="E9" s="54">
        <f t="shared" si="1"/>
        <v>13.249980341275458</v>
      </c>
      <c r="F9" s="55">
        <f t="shared" si="2"/>
        <v>6.853817724306047</v>
      </c>
      <c r="G9" s="47">
        <f t="shared" si="3"/>
        <v>6.396162616969411</v>
      </c>
      <c r="H9" s="1">
        <v>635850</v>
      </c>
    </row>
    <row r="10" spans="1:8" ht="11.25" customHeight="1">
      <c r="A10" s="6" t="s">
        <v>5</v>
      </c>
      <c r="B10" s="24">
        <v>7596</v>
      </c>
      <c r="C10" s="25">
        <v>12342</v>
      </c>
      <c r="D10" s="26">
        <f t="shared" si="0"/>
        <v>-4746</v>
      </c>
      <c r="E10" s="54">
        <f t="shared" si="1"/>
        <v>7.053605919234541</v>
      </c>
      <c r="F10" s="55">
        <f t="shared" si="2"/>
        <v>11.460716726591983</v>
      </c>
      <c r="G10" s="47">
        <f t="shared" si="3"/>
        <v>-4.407110807357442</v>
      </c>
      <c r="H10" s="1">
        <v>1076896</v>
      </c>
    </row>
    <row r="11" spans="1:8" ht="11.25" customHeight="1">
      <c r="A11" s="6" t="s">
        <v>52</v>
      </c>
      <c r="B11" s="24">
        <v>1358</v>
      </c>
      <c r="C11" s="25">
        <v>2057</v>
      </c>
      <c r="D11" s="26">
        <f t="shared" si="0"/>
        <v>-699</v>
      </c>
      <c r="E11" s="54">
        <f t="shared" si="1"/>
        <v>8.092099774755985</v>
      </c>
      <c r="F11" s="55">
        <f t="shared" si="2"/>
        <v>12.257326389302698</v>
      </c>
      <c r="G11" s="47">
        <f t="shared" si="3"/>
        <v>-4.165226614546713</v>
      </c>
      <c r="H11" s="1">
        <v>167818</v>
      </c>
    </row>
    <row r="12" spans="1:8" ht="11.25" customHeight="1">
      <c r="A12" s="6" t="s">
        <v>43</v>
      </c>
      <c r="B12" s="24">
        <v>6695</v>
      </c>
      <c r="C12" s="25">
        <v>6362</v>
      </c>
      <c r="D12" s="26">
        <f t="shared" si="0"/>
        <v>333</v>
      </c>
      <c r="E12" s="54">
        <f t="shared" si="1"/>
        <v>9.940992525323917</v>
      </c>
      <c r="F12" s="55">
        <f t="shared" si="2"/>
        <v>9.446541366110644</v>
      </c>
      <c r="G12" s="47">
        <f t="shared" si="3"/>
        <v>0.49445115921327343</v>
      </c>
      <c r="H12" s="1">
        <v>673474</v>
      </c>
    </row>
    <row r="13" spans="1:8" ht="11.25" customHeight="1">
      <c r="A13" s="6" t="s">
        <v>53</v>
      </c>
      <c r="B13" s="24">
        <v>11675</v>
      </c>
      <c r="C13" s="25">
        <v>7250</v>
      </c>
      <c r="D13" s="26">
        <f t="shared" si="0"/>
        <v>4425</v>
      </c>
      <c r="E13" s="54">
        <f t="shared" si="1"/>
        <v>11.662614303609567</v>
      </c>
      <c r="F13" s="55">
        <f t="shared" si="2"/>
        <v>7.242308668194378</v>
      </c>
      <c r="G13" s="47">
        <f t="shared" si="3"/>
        <v>4.42030563541519</v>
      </c>
      <c r="H13" s="1">
        <v>1001062</v>
      </c>
    </row>
    <row r="14" spans="1:8" ht="11.25" customHeight="1">
      <c r="A14" s="6" t="s">
        <v>36</v>
      </c>
      <c r="B14" s="24">
        <v>60867</v>
      </c>
      <c r="C14" s="25">
        <v>42286</v>
      </c>
      <c r="D14" s="26">
        <f t="shared" si="0"/>
        <v>18581</v>
      </c>
      <c r="E14" s="54">
        <f t="shared" si="1"/>
        <v>11.463998595699254</v>
      </c>
      <c r="F14" s="55">
        <f t="shared" si="2"/>
        <v>7.964359088138706</v>
      </c>
      <c r="G14" s="47">
        <f t="shared" si="3"/>
        <v>3.4996395075605475</v>
      </c>
      <c r="H14" s="1">
        <v>5309404</v>
      </c>
    </row>
    <row r="15" spans="1:8" ht="11.25">
      <c r="A15" s="6" t="s">
        <v>23</v>
      </c>
      <c r="B15" s="24">
        <v>3123</v>
      </c>
      <c r="C15" s="25">
        <v>3382</v>
      </c>
      <c r="D15" s="26">
        <f t="shared" si="0"/>
        <v>-259</v>
      </c>
      <c r="E15" s="54">
        <f t="shared" si="1"/>
        <v>8.58264124394708</v>
      </c>
      <c r="F15" s="55">
        <f t="shared" si="2"/>
        <v>9.29442609254852</v>
      </c>
      <c r="G15" s="47">
        <f t="shared" si="3"/>
        <v>-0.7117848486014395</v>
      </c>
      <c r="H15" s="1">
        <v>363874</v>
      </c>
    </row>
    <row r="16" spans="1:8" ht="11.25">
      <c r="A16" s="6" t="s">
        <v>44</v>
      </c>
      <c r="B16" s="24">
        <v>3423</v>
      </c>
      <c r="C16" s="25">
        <v>3997</v>
      </c>
      <c r="D16" s="26">
        <f t="shared" si="0"/>
        <v>-574</v>
      </c>
      <c r="E16" s="54">
        <f t="shared" si="1"/>
        <v>8.290162969636642</v>
      </c>
      <c r="F16" s="55">
        <f t="shared" si="2"/>
        <v>9.680333447162623</v>
      </c>
      <c r="G16" s="47">
        <f t="shared" si="3"/>
        <v>-1.3901704775259809</v>
      </c>
      <c r="H16" s="1">
        <v>412899</v>
      </c>
    </row>
    <row r="17" spans="1:8" ht="11.25">
      <c r="A17" s="6" t="s">
        <v>12</v>
      </c>
      <c r="B17" s="24">
        <v>14741</v>
      </c>
      <c r="C17" s="25">
        <v>8371</v>
      </c>
      <c r="D17" s="26">
        <f t="shared" si="0"/>
        <v>6370</v>
      </c>
      <c r="E17" s="54">
        <f t="shared" si="1"/>
        <v>12.345255104006325</v>
      </c>
      <c r="F17" s="55">
        <f t="shared" si="2"/>
        <v>7.010523741648256</v>
      </c>
      <c r="G17" s="47">
        <f t="shared" si="3"/>
        <v>5.334731362358069</v>
      </c>
      <c r="H17" s="1">
        <v>1194062</v>
      </c>
    </row>
    <row r="18" spans="1:8" ht="11.25">
      <c r="A18" s="6" t="s">
        <v>0</v>
      </c>
      <c r="B18" s="24">
        <v>5229</v>
      </c>
      <c r="C18" s="25">
        <v>5449</v>
      </c>
      <c r="D18" s="26">
        <f t="shared" si="0"/>
        <v>-220</v>
      </c>
      <c r="E18" s="54">
        <f t="shared" si="1"/>
        <v>9.204511249078053</v>
      </c>
      <c r="F18" s="55">
        <f t="shared" si="2"/>
        <v>9.59177314902014</v>
      </c>
      <c r="G18" s="47">
        <f t="shared" si="3"/>
        <v>-0.3872618999420876</v>
      </c>
      <c r="H18" s="1">
        <v>568091</v>
      </c>
    </row>
    <row r="19" spans="1:8" ht="12.75" customHeight="1">
      <c r="A19" s="6" t="s">
        <v>41</v>
      </c>
      <c r="B19" s="24">
        <v>6686</v>
      </c>
      <c r="C19" s="25">
        <v>4832</v>
      </c>
      <c r="D19" s="26">
        <f t="shared" si="0"/>
        <v>1854</v>
      </c>
      <c r="E19" s="54">
        <f t="shared" si="1"/>
        <v>11.944383406489555</v>
      </c>
      <c r="F19" s="55">
        <f t="shared" si="2"/>
        <v>8.632255551923054</v>
      </c>
      <c r="G19" s="47">
        <f t="shared" si="3"/>
        <v>3.3121278545665014</v>
      </c>
      <c r="H19" s="1">
        <v>559761</v>
      </c>
    </row>
    <row r="20" spans="1:8" ht="12.75" customHeight="1">
      <c r="A20" s="6" t="s">
        <v>32</v>
      </c>
      <c r="B20" s="24">
        <v>5141</v>
      </c>
      <c r="C20" s="25">
        <v>4852</v>
      </c>
      <c r="D20" s="26">
        <f t="shared" si="0"/>
        <v>289</v>
      </c>
      <c r="E20" s="54">
        <f t="shared" si="1"/>
        <v>10.142760188137252</v>
      </c>
      <c r="F20" s="55">
        <f t="shared" si="2"/>
        <v>9.572587518545408</v>
      </c>
      <c r="G20" s="47">
        <f t="shared" si="3"/>
        <v>0.5701726695918445</v>
      </c>
      <c r="H20" s="1">
        <v>506864</v>
      </c>
    </row>
    <row r="21" spans="1:8" ht="11.25">
      <c r="A21" s="6" t="s">
        <v>13</v>
      </c>
      <c r="B21" s="24">
        <v>8566</v>
      </c>
      <c r="C21" s="25">
        <v>6948</v>
      </c>
      <c r="D21" s="26">
        <f t="shared" si="0"/>
        <v>1618</v>
      </c>
      <c r="E21" s="54">
        <f t="shared" si="1"/>
        <v>10.866600616273008</v>
      </c>
      <c r="F21" s="55">
        <f t="shared" si="2"/>
        <v>8.814048690388146</v>
      </c>
      <c r="G21" s="47">
        <f t="shared" si="3"/>
        <v>2.0525519258848615</v>
      </c>
      <c r="H21" s="1">
        <v>788287</v>
      </c>
    </row>
    <row r="22" spans="1:8" ht="11.25" customHeight="1">
      <c r="A22" s="6" t="s">
        <v>45</v>
      </c>
      <c r="B22" s="24">
        <v>8985</v>
      </c>
      <c r="C22" s="25">
        <v>11403</v>
      </c>
      <c r="D22" s="26">
        <f t="shared" si="0"/>
        <v>-2418</v>
      </c>
      <c r="E22" s="54">
        <f t="shared" si="1"/>
        <v>7.957376448114097</v>
      </c>
      <c r="F22" s="55">
        <f t="shared" si="2"/>
        <v>10.098827338658324</v>
      </c>
      <c r="G22" s="47">
        <f t="shared" si="3"/>
        <v>-2.1414508905442275</v>
      </c>
      <c r="H22" s="1">
        <v>1129141</v>
      </c>
    </row>
    <row r="23" spans="1:8" ht="11.25">
      <c r="A23" s="6" t="s">
        <v>33</v>
      </c>
      <c r="B23" s="24">
        <v>1710</v>
      </c>
      <c r="C23" s="25">
        <v>2263</v>
      </c>
      <c r="D23" s="26">
        <f t="shared" si="0"/>
        <v>-553</v>
      </c>
      <c r="E23" s="54">
        <f t="shared" si="1"/>
        <v>8.196878475284734</v>
      </c>
      <c r="F23" s="55">
        <f t="shared" si="2"/>
        <v>10.847681865245235</v>
      </c>
      <c r="G23" s="47">
        <f t="shared" si="3"/>
        <v>-2.650803389960501</v>
      </c>
      <c r="H23" s="1">
        <v>208616</v>
      </c>
    </row>
    <row r="24" spans="1:8" ht="11.25">
      <c r="A24" s="6" t="s">
        <v>37</v>
      </c>
      <c r="B24" s="24">
        <v>8443</v>
      </c>
      <c r="C24" s="25">
        <v>5442</v>
      </c>
      <c r="D24" s="26">
        <f t="shared" si="0"/>
        <v>3001</v>
      </c>
      <c r="E24" s="54">
        <f t="shared" si="1"/>
        <v>12.283746841041653</v>
      </c>
      <c r="F24" s="55">
        <f t="shared" si="2"/>
        <v>7.9175826494076365</v>
      </c>
      <c r="G24" s="47">
        <f t="shared" si="3"/>
        <v>4.366164191634017</v>
      </c>
      <c r="H24" s="1">
        <v>687331</v>
      </c>
    </row>
    <row r="25" spans="1:8" ht="11.25">
      <c r="A25" s="6" t="s">
        <v>14</v>
      </c>
      <c r="B25" s="24">
        <v>10021</v>
      </c>
      <c r="C25" s="25">
        <v>7272</v>
      </c>
      <c r="D25" s="26">
        <f t="shared" si="0"/>
        <v>2749</v>
      </c>
      <c r="E25" s="54">
        <f t="shared" si="1"/>
        <v>11.437095404618209</v>
      </c>
      <c r="F25" s="55">
        <f t="shared" si="2"/>
        <v>8.2996265624572</v>
      </c>
      <c r="G25" s="47">
        <f t="shared" si="3"/>
        <v>3.1374688421610077</v>
      </c>
      <c r="H25" s="1">
        <v>876184</v>
      </c>
    </row>
    <row r="26" spans="1:8" ht="11.25">
      <c r="A26" s="6" t="s">
        <v>34</v>
      </c>
      <c r="B26" s="24">
        <v>2710</v>
      </c>
      <c r="C26" s="25">
        <v>1681</v>
      </c>
      <c r="D26" s="26">
        <f t="shared" si="0"/>
        <v>1029</v>
      </c>
      <c r="E26" s="54">
        <f t="shared" si="1"/>
        <v>12.692911173040445</v>
      </c>
      <c r="F26" s="55">
        <f t="shared" si="2"/>
        <v>7.873351912133205</v>
      </c>
      <c r="G26" s="47">
        <f t="shared" si="3"/>
        <v>4.81955926090724</v>
      </c>
      <c r="H26" s="1">
        <v>213505</v>
      </c>
    </row>
    <row r="27" spans="1:8" ht="11.25">
      <c r="A27" s="6" t="s">
        <v>49</v>
      </c>
      <c r="B27" s="24">
        <v>7033</v>
      </c>
      <c r="C27" s="25">
        <v>5899</v>
      </c>
      <c r="D27" s="26">
        <f t="shared" si="0"/>
        <v>1134</v>
      </c>
      <c r="E27" s="54">
        <f t="shared" si="1"/>
        <v>10.164837150145615</v>
      </c>
      <c r="F27" s="55">
        <f t="shared" si="2"/>
        <v>8.525860137737663</v>
      </c>
      <c r="G27" s="47">
        <f t="shared" si="3"/>
        <v>1.6389770124079526</v>
      </c>
      <c r="H27" s="1">
        <v>691895</v>
      </c>
    </row>
    <row r="28" spans="1:8" ht="11.25">
      <c r="A28" s="6" t="s">
        <v>15</v>
      </c>
      <c r="B28" s="24">
        <v>5634</v>
      </c>
      <c r="C28" s="25">
        <v>4155</v>
      </c>
      <c r="D28" s="26">
        <f t="shared" si="0"/>
        <v>1479</v>
      </c>
      <c r="E28" s="54">
        <f t="shared" si="1"/>
        <v>11.447171122407928</v>
      </c>
      <c r="F28" s="55">
        <f t="shared" si="2"/>
        <v>8.44213631764376</v>
      </c>
      <c r="G28" s="47">
        <f t="shared" si="3"/>
        <v>3.0050348047641684</v>
      </c>
      <c r="H28" s="1">
        <v>492174</v>
      </c>
    </row>
    <row r="29" spans="1:8" ht="11.25">
      <c r="A29" s="6" t="s">
        <v>19</v>
      </c>
      <c r="B29" s="24">
        <v>1898</v>
      </c>
      <c r="C29" s="25">
        <v>2435</v>
      </c>
      <c r="D29" s="26">
        <f t="shared" si="0"/>
        <v>-537</v>
      </c>
      <c r="E29" s="54">
        <f t="shared" si="1"/>
        <v>8.70550354779083</v>
      </c>
      <c r="F29" s="55">
        <f t="shared" si="2"/>
        <v>11.168546437761155</v>
      </c>
      <c r="G29" s="47">
        <f t="shared" si="3"/>
        <v>-2.4630428899703247</v>
      </c>
      <c r="H29" s="1">
        <v>218023</v>
      </c>
    </row>
    <row r="30" spans="1:8" ht="11.25">
      <c r="A30" s="6" t="s">
        <v>16</v>
      </c>
      <c r="B30" s="24">
        <v>6876</v>
      </c>
      <c r="C30" s="25">
        <v>5946</v>
      </c>
      <c r="D30" s="26">
        <f t="shared" si="0"/>
        <v>930</v>
      </c>
      <c r="E30" s="54">
        <f t="shared" si="1"/>
        <v>10.374937193606648</v>
      </c>
      <c r="F30" s="55">
        <f t="shared" si="2"/>
        <v>8.971695252062991</v>
      </c>
      <c r="G30" s="47">
        <f t="shared" si="3"/>
        <v>1.4032419415436568</v>
      </c>
      <c r="H30" s="1">
        <v>662751</v>
      </c>
    </row>
    <row r="31" spans="1:8" ht="11.25">
      <c r="A31" s="6" t="s">
        <v>24</v>
      </c>
      <c r="B31" s="24">
        <v>3294</v>
      </c>
      <c r="C31" s="25">
        <v>5520</v>
      </c>
      <c r="D31" s="26">
        <f t="shared" si="0"/>
        <v>-2226</v>
      </c>
      <c r="E31" s="54">
        <f t="shared" si="1"/>
        <v>6.611497261266542</v>
      </c>
      <c r="F31" s="55">
        <f t="shared" si="2"/>
        <v>11.079376102668885</v>
      </c>
      <c r="G31" s="47">
        <f t="shared" si="3"/>
        <v>-4.467878841402343</v>
      </c>
      <c r="H31" s="1">
        <v>498223</v>
      </c>
    </row>
    <row r="32" spans="1:8" ht="11.25">
      <c r="A32" s="6" t="s">
        <v>38</v>
      </c>
      <c r="B32" s="24">
        <v>4378</v>
      </c>
      <c r="C32" s="25">
        <v>4042</v>
      </c>
      <c r="D32" s="26">
        <f t="shared" si="0"/>
        <v>336</v>
      </c>
      <c r="E32" s="54">
        <f t="shared" si="1"/>
        <v>10.743663741484578</v>
      </c>
      <c r="F32" s="55">
        <f t="shared" si="2"/>
        <v>9.91911577046155</v>
      </c>
      <c r="G32" s="47">
        <f t="shared" si="3"/>
        <v>0.8245479710230281</v>
      </c>
      <c r="H32" s="1">
        <v>407496</v>
      </c>
    </row>
    <row r="33" spans="1:8" ht="11.25">
      <c r="A33" s="6" t="s">
        <v>46</v>
      </c>
      <c r="B33" s="24">
        <v>2043</v>
      </c>
      <c r="C33" s="25">
        <v>4873</v>
      </c>
      <c r="D33" s="26">
        <f t="shared" si="0"/>
        <v>-2830</v>
      </c>
      <c r="E33" s="54">
        <f t="shared" si="1"/>
        <v>5.729188575274471</v>
      </c>
      <c r="F33" s="55">
        <f t="shared" si="2"/>
        <v>13.66536266633015</v>
      </c>
      <c r="G33" s="47">
        <f t="shared" si="3"/>
        <v>-7.936174091055679</v>
      </c>
      <c r="H33" s="1">
        <v>356595</v>
      </c>
    </row>
    <row r="34" spans="1:8" ht="11.25">
      <c r="A34" s="6" t="s">
        <v>6</v>
      </c>
      <c r="B34" s="24">
        <v>71912</v>
      </c>
      <c r="C34" s="25">
        <v>39882</v>
      </c>
      <c r="D34" s="26">
        <f t="shared" si="0"/>
        <v>32030</v>
      </c>
      <c r="E34" s="54">
        <f t="shared" si="1"/>
        <v>11.969009599075129</v>
      </c>
      <c r="F34" s="55">
        <f t="shared" si="2"/>
        <v>6.637946946689207</v>
      </c>
      <c r="G34" s="47">
        <f t="shared" si="3"/>
        <v>5.3310626523859215</v>
      </c>
      <c r="H34" s="1">
        <v>6008183</v>
      </c>
    </row>
    <row r="35" spans="1:8" ht="11.25">
      <c r="A35" s="6" t="s">
        <v>17</v>
      </c>
      <c r="B35" s="24">
        <v>17999</v>
      </c>
      <c r="C35" s="25">
        <v>11186</v>
      </c>
      <c r="D35" s="26">
        <f t="shared" si="0"/>
        <v>6813</v>
      </c>
      <c r="E35" s="54">
        <f t="shared" si="1"/>
        <v>12.069440691161393</v>
      </c>
      <c r="F35" s="55">
        <f t="shared" si="2"/>
        <v>7.500903581939626</v>
      </c>
      <c r="G35" s="47">
        <f t="shared" si="3"/>
        <v>4.568537109221767</v>
      </c>
      <c r="H35" s="1">
        <v>1491287</v>
      </c>
    </row>
    <row r="36" spans="1:8" ht="11.25">
      <c r="A36" s="6" t="s">
        <v>7</v>
      </c>
      <c r="B36" s="24">
        <v>18091</v>
      </c>
      <c r="C36" s="25">
        <v>9708</v>
      </c>
      <c r="D36" s="26">
        <f t="shared" si="0"/>
        <v>8383</v>
      </c>
      <c r="E36" s="54">
        <f t="shared" si="1"/>
        <v>13.202160685277596</v>
      </c>
      <c r="F36" s="55">
        <f t="shared" si="2"/>
        <v>7.08454899854485</v>
      </c>
      <c r="G36" s="47">
        <f t="shared" si="3"/>
        <v>6.1176116867327455</v>
      </c>
      <c r="H36" s="1">
        <v>1370306</v>
      </c>
    </row>
    <row r="37" spans="1:8" ht="11.25">
      <c r="A37" s="6" t="s">
        <v>8</v>
      </c>
      <c r="B37" s="24">
        <v>6551</v>
      </c>
      <c r="C37" s="25">
        <v>4952</v>
      </c>
      <c r="D37" s="26">
        <f aca="true" t="shared" si="4" ref="D37:D58">+B37-C37</f>
        <v>1599</v>
      </c>
      <c r="E37" s="54">
        <f t="shared" si="1"/>
        <v>10.884337917903082</v>
      </c>
      <c r="F37" s="55">
        <f t="shared" si="2"/>
        <v>8.22763568454527</v>
      </c>
      <c r="G37" s="47">
        <f aca="true" t="shared" si="5" ref="G37:G57">+E37-F37</f>
        <v>2.6567022333578123</v>
      </c>
      <c r="H37" s="1">
        <v>601874</v>
      </c>
    </row>
    <row r="38" spans="1:8" ht="11.25">
      <c r="A38" s="6" t="s">
        <v>47</v>
      </c>
      <c r="B38" s="24">
        <v>2039</v>
      </c>
      <c r="C38" s="25">
        <v>4671</v>
      </c>
      <c r="D38" s="26">
        <f t="shared" si="4"/>
        <v>-2632</v>
      </c>
      <c r="E38" s="54">
        <f t="shared" si="1"/>
        <v>6.0205922562014464</v>
      </c>
      <c r="F38" s="55">
        <f t="shared" si="2"/>
        <v>13.792146360332003</v>
      </c>
      <c r="G38" s="47">
        <f t="shared" si="5"/>
        <v>-7.771554104130557</v>
      </c>
      <c r="H38" s="1">
        <v>338671</v>
      </c>
    </row>
    <row r="39" spans="1:8" ht="11.25">
      <c r="A39" s="6" t="s">
        <v>25</v>
      </c>
      <c r="B39" s="24">
        <v>1248</v>
      </c>
      <c r="C39" s="25">
        <v>1913</v>
      </c>
      <c r="D39" s="26">
        <f t="shared" si="4"/>
        <v>-665</v>
      </c>
      <c r="E39" s="54">
        <f t="shared" si="1"/>
        <v>7.207498570628288</v>
      </c>
      <c r="F39" s="55">
        <f t="shared" si="2"/>
        <v>11.048032664753137</v>
      </c>
      <c r="G39" s="47">
        <f t="shared" si="5"/>
        <v>-3.840534094124849</v>
      </c>
      <c r="H39" s="1">
        <v>173153</v>
      </c>
    </row>
    <row r="40" spans="1:8" ht="11.25">
      <c r="A40" s="6" t="s">
        <v>22</v>
      </c>
      <c r="B40" s="24">
        <v>11090</v>
      </c>
      <c r="C40" s="25">
        <v>6181</v>
      </c>
      <c r="D40" s="26">
        <f t="shared" si="4"/>
        <v>4909</v>
      </c>
      <c r="E40" s="54">
        <f t="shared" si="1"/>
        <v>10.82811130009588</v>
      </c>
      <c r="F40" s="55">
        <f t="shared" si="2"/>
        <v>6.035036604679228</v>
      </c>
      <c r="G40" s="47">
        <f t="shared" si="5"/>
        <v>4.793074695416652</v>
      </c>
      <c r="H40" s="1">
        <v>1024186</v>
      </c>
    </row>
    <row r="41" spans="1:8" ht="11.25">
      <c r="A41" s="6" t="s">
        <v>48</v>
      </c>
      <c r="B41" s="24">
        <v>8325</v>
      </c>
      <c r="C41" s="25">
        <v>8442</v>
      </c>
      <c r="D41" s="26">
        <f t="shared" si="4"/>
        <v>-117</v>
      </c>
      <c r="E41" s="54">
        <f t="shared" si="1"/>
        <v>8.827112648801792</v>
      </c>
      <c r="F41" s="55">
        <f t="shared" si="2"/>
        <v>8.951169367109276</v>
      </c>
      <c r="G41" s="47">
        <f t="shared" si="5"/>
        <v>-0.1240567183074841</v>
      </c>
      <c r="H41" s="1">
        <v>943117</v>
      </c>
    </row>
    <row r="42" spans="1:8" ht="11.25">
      <c r="A42" s="6" t="s">
        <v>1</v>
      </c>
      <c r="B42" s="24">
        <v>3070</v>
      </c>
      <c r="C42" s="25">
        <v>2653</v>
      </c>
      <c r="D42" s="26">
        <f t="shared" si="4"/>
        <v>417</v>
      </c>
      <c r="E42" s="54">
        <f t="shared" si="1"/>
        <v>10.02033442458148</v>
      </c>
      <c r="F42" s="55">
        <f t="shared" si="2"/>
        <v>8.659266198180672</v>
      </c>
      <c r="G42" s="47">
        <f t="shared" si="5"/>
        <v>1.361068226400807</v>
      </c>
      <c r="H42" s="1">
        <v>306377</v>
      </c>
    </row>
    <row r="43" spans="1:8" ht="11.25">
      <c r="A43" s="6" t="s">
        <v>26</v>
      </c>
      <c r="B43" s="24">
        <v>2629</v>
      </c>
      <c r="C43" s="25">
        <v>3657</v>
      </c>
      <c r="D43" s="26">
        <f t="shared" si="4"/>
        <v>-1028</v>
      </c>
      <c r="E43" s="54">
        <f t="shared" si="1"/>
        <v>7.445272011554473</v>
      </c>
      <c r="F43" s="55">
        <f t="shared" si="2"/>
        <v>10.356546118773187</v>
      </c>
      <c r="G43" s="47">
        <f t="shared" si="5"/>
        <v>-2.9112741072187136</v>
      </c>
      <c r="H43" s="1">
        <v>353110</v>
      </c>
    </row>
    <row r="44" spans="1:8" ht="11.25">
      <c r="A44" s="6" t="s">
        <v>54</v>
      </c>
      <c r="B44" s="24">
        <v>9578</v>
      </c>
      <c r="C44" s="25">
        <v>6511</v>
      </c>
      <c r="D44" s="26">
        <f t="shared" si="4"/>
        <v>3067</v>
      </c>
      <c r="E44" s="54">
        <f t="shared" si="1"/>
        <v>9.85748939686944</v>
      </c>
      <c r="F44" s="55">
        <f t="shared" si="2"/>
        <v>6.700993261956246</v>
      </c>
      <c r="G44" s="47">
        <f t="shared" si="5"/>
        <v>3.156496134913194</v>
      </c>
      <c r="H44" s="1">
        <v>971647</v>
      </c>
    </row>
    <row r="45" spans="1:8" ht="11.25">
      <c r="A45" s="6" t="s">
        <v>27</v>
      </c>
      <c r="B45" s="24">
        <v>1421</v>
      </c>
      <c r="C45" s="25">
        <v>1567</v>
      </c>
      <c r="D45" s="26">
        <f t="shared" si="4"/>
        <v>-146</v>
      </c>
      <c r="E45" s="54">
        <f t="shared" si="1"/>
        <v>9.07418996411193</v>
      </c>
      <c r="F45" s="55">
        <f t="shared" si="2"/>
        <v>10.006513493148061</v>
      </c>
      <c r="G45" s="47">
        <f t="shared" si="5"/>
        <v>-0.9323235290361307</v>
      </c>
      <c r="H45" s="1">
        <v>156598</v>
      </c>
    </row>
    <row r="46" spans="1:8" ht="11.25">
      <c r="A46" s="6" t="s">
        <v>18</v>
      </c>
      <c r="B46" s="24">
        <v>23042</v>
      </c>
      <c r="C46" s="25">
        <v>14192</v>
      </c>
      <c r="D46" s="26">
        <f t="shared" si="4"/>
        <v>8850</v>
      </c>
      <c r="E46" s="54">
        <f t="shared" si="1"/>
        <v>12.55642133817818</v>
      </c>
      <c r="F46" s="55">
        <f t="shared" si="2"/>
        <v>7.733735423636174</v>
      </c>
      <c r="G46" s="47">
        <f t="shared" si="5"/>
        <v>4.8226859145420065</v>
      </c>
      <c r="H46" s="1">
        <v>1835077</v>
      </c>
    </row>
    <row r="47" spans="1:8" ht="11.25">
      <c r="A47" s="6" t="s">
        <v>28</v>
      </c>
      <c r="B47" s="24">
        <v>720</v>
      </c>
      <c r="C47" s="25">
        <v>1165</v>
      </c>
      <c r="D47" s="26">
        <f t="shared" si="4"/>
        <v>-445</v>
      </c>
      <c r="E47" s="54">
        <f t="shared" si="1"/>
        <v>7.700287691304022</v>
      </c>
      <c r="F47" s="55">
        <f t="shared" si="2"/>
        <v>12.459493278290536</v>
      </c>
      <c r="G47" s="47">
        <f t="shared" si="5"/>
        <v>-4.759205586986513</v>
      </c>
      <c r="H47" s="1">
        <v>93503</v>
      </c>
    </row>
    <row r="48" spans="1:8" ht="11.25">
      <c r="A48" s="6" t="s">
        <v>39</v>
      </c>
      <c r="B48" s="24">
        <v>8612</v>
      </c>
      <c r="C48" s="25">
        <v>6093</v>
      </c>
      <c r="D48" s="26">
        <f t="shared" si="4"/>
        <v>2519</v>
      </c>
      <c r="E48" s="54">
        <f t="shared" si="1"/>
        <v>11.789734224453978</v>
      </c>
      <c r="F48" s="55">
        <f t="shared" si="2"/>
        <v>8.3412506536923</v>
      </c>
      <c r="G48" s="47">
        <f t="shared" si="5"/>
        <v>3.4484835707616774</v>
      </c>
      <c r="H48" s="1">
        <v>730466</v>
      </c>
    </row>
    <row r="49" spans="1:8" ht="11.25">
      <c r="A49" s="6" t="s">
        <v>20</v>
      </c>
      <c r="B49" s="24">
        <v>1136</v>
      </c>
      <c r="C49" s="25">
        <v>1671</v>
      </c>
      <c r="D49" s="26">
        <f t="shared" si="4"/>
        <v>-535</v>
      </c>
      <c r="E49" s="54">
        <f t="shared" si="1"/>
        <v>7.99099606077659</v>
      </c>
      <c r="F49" s="55">
        <f t="shared" si="2"/>
        <v>11.754361283061339</v>
      </c>
      <c r="G49" s="47">
        <f t="shared" si="5"/>
        <v>-3.763365222284749</v>
      </c>
      <c r="H49" s="1">
        <v>142160</v>
      </c>
    </row>
    <row r="50" spans="1:8" ht="11.25">
      <c r="A50" s="6" t="s">
        <v>35</v>
      </c>
      <c r="B50" s="24">
        <v>6819</v>
      </c>
      <c r="C50" s="25">
        <v>5227</v>
      </c>
      <c r="D50" s="26">
        <f t="shared" si="4"/>
        <v>1592</v>
      </c>
      <c r="E50" s="54">
        <f t="shared" si="1"/>
        <v>11.076674171320526</v>
      </c>
      <c r="F50" s="55">
        <f t="shared" si="2"/>
        <v>8.490654919121923</v>
      </c>
      <c r="G50" s="47">
        <f t="shared" si="5"/>
        <v>2.5860192521986036</v>
      </c>
      <c r="H50" s="1">
        <v>615618</v>
      </c>
    </row>
    <row r="51" spans="1:8" ht="11.25">
      <c r="A51" s="6" t="s">
        <v>42</v>
      </c>
      <c r="B51" s="24">
        <v>27218</v>
      </c>
      <c r="C51" s="25">
        <v>20562</v>
      </c>
      <c r="D51" s="26">
        <f t="shared" si="4"/>
        <v>6656</v>
      </c>
      <c r="E51" s="54">
        <f t="shared" si="1"/>
        <v>11.048095626223823</v>
      </c>
      <c r="F51" s="55">
        <f t="shared" si="2"/>
        <v>8.346349557881338</v>
      </c>
      <c r="G51" s="47">
        <f t="shared" si="5"/>
        <v>2.7017460683424854</v>
      </c>
      <c r="H51" s="1">
        <v>2463592</v>
      </c>
    </row>
    <row r="52" spans="1:8" ht="11.25">
      <c r="A52" s="6" t="s">
        <v>29</v>
      </c>
      <c r="B52" s="24">
        <v>4792</v>
      </c>
      <c r="C52" s="25">
        <v>4448</v>
      </c>
      <c r="D52" s="26">
        <f t="shared" si="4"/>
        <v>344</v>
      </c>
      <c r="E52" s="54">
        <f t="shared" si="1"/>
        <v>9.228713006669247</v>
      </c>
      <c r="F52" s="55">
        <f t="shared" si="2"/>
        <v>8.566217749095328</v>
      </c>
      <c r="G52" s="47">
        <f t="shared" si="5"/>
        <v>0.6624952575739194</v>
      </c>
      <c r="H52" s="1">
        <v>519249</v>
      </c>
    </row>
    <row r="53" spans="1:8" ht="11.25">
      <c r="A53" s="6" t="s">
        <v>50</v>
      </c>
      <c r="B53" s="24">
        <v>10076</v>
      </c>
      <c r="C53" s="25">
        <v>10361</v>
      </c>
      <c r="D53" s="26">
        <f t="shared" si="4"/>
        <v>-285</v>
      </c>
      <c r="E53" s="54">
        <f t="shared" si="1"/>
        <v>8.839658801101535</v>
      </c>
      <c r="F53" s="55">
        <f t="shared" si="2"/>
        <v>9.089688848572154</v>
      </c>
      <c r="G53" s="47">
        <f t="shared" si="5"/>
        <v>-0.2500300474706183</v>
      </c>
      <c r="H53" s="1">
        <v>1139863</v>
      </c>
    </row>
    <row r="54" spans="1:8" ht="11.25">
      <c r="A54" s="6" t="s">
        <v>30</v>
      </c>
      <c r="B54" s="24">
        <v>1190</v>
      </c>
      <c r="C54" s="25">
        <v>2441</v>
      </c>
      <c r="D54" s="26">
        <f t="shared" si="4"/>
        <v>-1251</v>
      </c>
      <c r="E54" s="54">
        <f t="shared" si="1"/>
        <v>6.025560529034087</v>
      </c>
      <c r="F54" s="55">
        <f t="shared" si="2"/>
        <v>12.359994328884207</v>
      </c>
      <c r="G54" s="47">
        <f t="shared" si="5"/>
        <v>-6.33443379985012</v>
      </c>
      <c r="H54" s="1">
        <v>197492</v>
      </c>
    </row>
    <row r="55" spans="1:8" ht="11.25">
      <c r="A55" s="6" t="s">
        <v>21</v>
      </c>
      <c r="B55" s="24">
        <v>9246</v>
      </c>
      <c r="C55" s="25">
        <v>8883</v>
      </c>
      <c r="D55" s="26">
        <f t="shared" si="4"/>
        <v>363</v>
      </c>
      <c r="E55" s="54">
        <f t="shared" si="1"/>
        <v>10.079713241642756</v>
      </c>
      <c r="F55" s="55">
        <f t="shared" si="2"/>
        <v>9.683981475828748</v>
      </c>
      <c r="G55" s="47">
        <f t="shared" si="5"/>
        <v>0.3957317658140074</v>
      </c>
      <c r="H55" s="1">
        <v>917288</v>
      </c>
    </row>
    <row r="56" spans="1:8" ht="11.25">
      <c r="A56" s="6" t="s">
        <v>2</v>
      </c>
      <c r="B56" s="24">
        <v>1041</v>
      </c>
      <c r="C56" s="25">
        <v>479</v>
      </c>
      <c r="D56" s="26">
        <f t="shared" si="4"/>
        <v>562</v>
      </c>
      <c r="E56" s="54">
        <f t="shared" si="1"/>
        <v>13.722466089294894</v>
      </c>
      <c r="F56" s="55">
        <f t="shared" si="2"/>
        <v>6.314179881625605</v>
      </c>
      <c r="G56" s="47">
        <f t="shared" si="5"/>
        <v>7.408286207669289</v>
      </c>
      <c r="H56" s="1">
        <v>75861</v>
      </c>
    </row>
    <row r="57" spans="1:8" ht="11.25">
      <c r="A57" s="7" t="s">
        <v>3</v>
      </c>
      <c r="B57" s="27">
        <v>1122</v>
      </c>
      <c r="C57" s="28">
        <v>454</v>
      </c>
      <c r="D57" s="29">
        <f t="shared" si="4"/>
        <v>668</v>
      </c>
      <c r="E57" s="56">
        <f t="shared" si="1"/>
        <v>16.77857367169625</v>
      </c>
      <c r="F57" s="57">
        <f t="shared" si="2"/>
        <v>6.789191129189035</v>
      </c>
      <c r="G57" s="48">
        <f t="shared" si="5"/>
        <v>9.989382542507215</v>
      </c>
      <c r="H57" s="1">
        <v>66871</v>
      </c>
    </row>
    <row r="58" spans="1:7" ht="11.25">
      <c r="A58" s="7" t="s">
        <v>61</v>
      </c>
      <c r="B58" s="27">
        <v>1662</v>
      </c>
      <c r="C58" s="28">
        <v>2087</v>
      </c>
      <c r="D58" s="29">
        <f t="shared" si="4"/>
        <v>-425</v>
      </c>
      <c r="E58" s="56"/>
      <c r="F58" s="57"/>
      <c r="G58" s="48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421875" defaultRowHeight="12.75"/>
  <cols>
    <col min="1" max="1" width="17.57421875" style="1" customWidth="1"/>
    <col min="2" max="4" width="10.7109375" style="16" customWidth="1"/>
    <col min="5" max="7" width="10.7109375" style="30" customWidth="1"/>
    <col min="8" max="8" width="3.140625" style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73</v>
      </c>
    </row>
    <row r="3" spans="1:7" s="15" customFormat="1" ht="15" customHeight="1">
      <c r="A3" s="44"/>
      <c r="B3" s="58" t="s">
        <v>62</v>
      </c>
      <c r="C3" s="60"/>
      <c r="D3" s="59"/>
      <c r="E3" s="64" t="s">
        <v>63</v>
      </c>
      <c r="F3" s="65"/>
      <c r="G3" s="66"/>
    </row>
    <row r="4" spans="1:7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</row>
    <row r="5" spans="1:7" ht="11.25">
      <c r="A5" s="3" t="s">
        <v>55</v>
      </c>
      <c r="B5" s="18">
        <f>+SUM(B6:B58)</f>
        <v>466371</v>
      </c>
      <c r="C5" s="19">
        <f>+SUM(C6:C58)</f>
        <v>387355</v>
      </c>
      <c r="D5" s="20">
        <f aca="true" t="shared" si="0" ref="D5:D36">+B5-C5</f>
        <v>79016</v>
      </c>
      <c r="E5" s="32">
        <v>10.75</v>
      </c>
      <c r="F5" s="33">
        <v>8.93</v>
      </c>
      <c r="G5" s="34">
        <f>+E5-F5</f>
        <v>1.8200000000000003</v>
      </c>
    </row>
    <row r="6" spans="1:7" ht="11.25" customHeight="1">
      <c r="A6" s="5" t="s">
        <v>51</v>
      </c>
      <c r="B6" s="21">
        <v>2791</v>
      </c>
      <c r="C6" s="22">
        <v>2500</v>
      </c>
      <c r="D6" s="23">
        <f t="shared" si="0"/>
        <v>291</v>
      </c>
      <c r="E6" s="35">
        <v>9.39</v>
      </c>
      <c r="F6" s="36">
        <v>8.41</v>
      </c>
      <c r="G6" s="37">
        <f aca="true" t="shared" si="1" ref="G6:G57">+E6-F6</f>
        <v>0.9800000000000004</v>
      </c>
    </row>
    <row r="7" spans="1:7" ht="11.25" customHeight="1">
      <c r="A7" s="6" t="s">
        <v>31</v>
      </c>
      <c r="B7" s="24">
        <v>3753</v>
      </c>
      <c r="C7" s="25">
        <v>3344</v>
      </c>
      <c r="D7" s="26">
        <f t="shared" si="0"/>
        <v>409</v>
      </c>
      <c r="E7" s="38">
        <v>9.87</v>
      </c>
      <c r="F7" s="39">
        <v>8.8</v>
      </c>
      <c r="G7" s="40">
        <f t="shared" si="1"/>
        <v>1.0699999999999985</v>
      </c>
    </row>
    <row r="8" spans="1:7" ht="11.25" customHeight="1">
      <c r="A8" s="6" t="s">
        <v>40</v>
      </c>
      <c r="B8" s="24">
        <v>18129</v>
      </c>
      <c r="C8" s="25">
        <v>13527</v>
      </c>
      <c r="D8" s="26">
        <f t="shared" si="0"/>
        <v>4602</v>
      </c>
      <c r="E8" s="38">
        <v>10.76</v>
      </c>
      <c r="F8" s="39">
        <v>8.03</v>
      </c>
      <c r="G8" s="40">
        <f t="shared" si="1"/>
        <v>2.7300000000000004</v>
      </c>
    </row>
    <row r="9" spans="1:7" ht="11.25" customHeight="1">
      <c r="A9" s="6" t="s">
        <v>11</v>
      </c>
      <c r="B9" s="24">
        <v>7829</v>
      </c>
      <c r="C9" s="25">
        <v>4574</v>
      </c>
      <c r="D9" s="26">
        <f t="shared" si="0"/>
        <v>3255</v>
      </c>
      <c r="E9" s="38">
        <v>12.97</v>
      </c>
      <c r="F9" s="39">
        <v>7.58</v>
      </c>
      <c r="G9" s="40">
        <f t="shared" si="1"/>
        <v>5.390000000000001</v>
      </c>
    </row>
    <row r="10" spans="1:7" ht="11.25" customHeight="1">
      <c r="A10" s="6" t="s">
        <v>5</v>
      </c>
      <c r="B10" s="24">
        <v>7482</v>
      </c>
      <c r="C10" s="25">
        <v>12703</v>
      </c>
      <c r="D10" s="26">
        <f t="shared" si="0"/>
        <v>-5221</v>
      </c>
      <c r="E10" s="38">
        <v>7.07</v>
      </c>
      <c r="F10" s="39">
        <v>12</v>
      </c>
      <c r="G10" s="40">
        <f t="shared" si="1"/>
        <v>-4.93</v>
      </c>
    </row>
    <row r="11" spans="1:7" ht="11.25" customHeight="1">
      <c r="A11" s="6" t="s">
        <v>52</v>
      </c>
      <c r="B11" s="24">
        <v>1323</v>
      </c>
      <c r="C11" s="25">
        <v>2063</v>
      </c>
      <c r="D11" s="26">
        <f t="shared" si="0"/>
        <v>-740</v>
      </c>
      <c r="E11" s="38">
        <v>8.02</v>
      </c>
      <c r="F11" s="39">
        <v>12.51</v>
      </c>
      <c r="G11" s="40">
        <f t="shared" si="1"/>
        <v>-4.49</v>
      </c>
    </row>
    <row r="12" spans="1:7" ht="11.25" customHeight="1">
      <c r="A12" s="6" t="s">
        <v>43</v>
      </c>
      <c r="B12" s="24">
        <v>6496</v>
      </c>
      <c r="C12" s="25">
        <v>6853</v>
      </c>
      <c r="D12" s="26">
        <f t="shared" si="0"/>
        <v>-357</v>
      </c>
      <c r="E12" s="38">
        <v>9.81</v>
      </c>
      <c r="F12" s="39">
        <v>10.35</v>
      </c>
      <c r="G12" s="40">
        <f t="shared" si="1"/>
        <v>-0.5399999999999991</v>
      </c>
    </row>
    <row r="13" spans="1:7" ht="11.25" customHeight="1">
      <c r="A13" s="6" t="s">
        <v>53</v>
      </c>
      <c r="B13" s="24">
        <v>10925</v>
      </c>
      <c r="C13" s="25">
        <v>7361</v>
      </c>
      <c r="D13" s="26">
        <f t="shared" si="0"/>
        <v>3564</v>
      </c>
      <c r="E13" s="38">
        <v>11.24</v>
      </c>
      <c r="F13" s="39">
        <v>7.57</v>
      </c>
      <c r="G13" s="40">
        <f t="shared" si="1"/>
        <v>3.67</v>
      </c>
    </row>
    <row r="14" spans="1:7" ht="11.25" customHeight="1">
      <c r="A14" s="6" t="s">
        <v>36</v>
      </c>
      <c r="B14" s="24">
        <v>59607</v>
      </c>
      <c r="C14" s="25">
        <v>45229</v>
      </c>
      <c r="D14" s="26">
        <f t="shared" si="0"/>
        <v>14378</v>
      </c>
      <c r="E14" s="38">
        <v>11.63</v>
      </c>
      <c r="F14" s="39">
        <v>8.82</v>
      </c>
      <c r="G14" s="40">
        <f t="shared" si="1"/>
        <v>2.8100000000000005</v>
      </c>
    </row>
    <row r="15" spans="1:7" ht="11.25">
      <c r="A15" s="6" t="s">
        <v>23</v>
      </c>
      <c r="B15" s="24">
        <v>3057</v>
      </c>
      <c r="C15" s="25">
        <v>3862</v>
      </c>
      <c r="D15" s="26">
        <f t="shared" si="0"/>
        <v>-805</v>
      </c>
      <c r="E15" s="38">
        <v>8.59</v>
      </c>
      <c r="F15" s="39">
        <v>10.85</v>
      </c>
      <c r="G15" s="40">
        <f t="shared" si="1"/>
        <v>-2.26</v>
      </c>
    </row>
    <row r="16" spans="1:7" ht="11.25">
      <c r="A16" s="6" t="s">
        <v>44</v>
      </c>
      <c r="B16" s="24">
        <v>3497</v>
      </c>
      <c r="C16" s="25">
        <v>4318</v>
      </c>
      <c r="D16" s="26">
        <f t="shared" si="0"/>
        <v>-821</v>
      </c>
      <c r="E16" s="38">
        <v>8.57</v>
      </c>
      <c r="F16" s="39">
        <v>10.59</v>
      </c>
      <c r="G16" s="40">
        <f t="shared" si="1"/>
        <v>-2.0199999999999996</v>
      </c>
    </row>
    <row r="17" spans="1:7" ht="11.25">
      <c r="A17" s="6" t="s">
        <v>12</v>
      </c>
      <c r="B17" s="24">
        <v>14489</v>
      </c>
      <c r="C17" s="25">
        <v>9233</v>
      </c>
      <c r="D17" s="26">
        <f t="shared" si="0"/>
        <v>5256</v>
      </c>
      <c r="E17" s="38">
        <v>12.47</v>
      </c>
      <c r="F17" s="39">
        <v>7.95</v>
      </c>
      <c r="G17" s="40">
        <f t="shared" si="1"/>
        <v>4.5200000000000005</v>
      </c>
    </row>
    <row r="18" spans="1:7" ht="11.25">
      <c r="A18" s="6" t="s">
        <v>0</v>
      </c>
      <c r="B18" s="24">
        <v>5267</v>
      </c>
      <c r="C18" s="25">
        <v>5370</v>
      </c>
      <c r="D18" s="26">
        <f t="shared" si="0"/>
        <v>-103</v>
      </c>
      <c r="E18" s="38">
        <v>9.5</v>
      </c>
      <c r="F18" s="39">
        <v>9.69</v>
      </c>
      <c r="G18" s="40">
        <f t="shared" si="1"/>
        <v>-0.1899999999999995</v>
      </c>
    </row>
    <row r="19" spans="1:7" ht="12.75" customHeight="1">
      <c r="A19" s="6" t="s">
        <v>41</v>
      </c>
      <c r="B19" s="24">
        <v>6009</v>
      </c>
      <c r="C19" s="25">
        <v>5030</v>
      </c>
      <c r="D19" s="26">
        <f t="shared" si="0"/>
        <v>979</v>
      </c>
      <c r="E19" s="38">
        <v>11.24</v>
      </c>
      <c r="F19" s="39">
        <v>9.41</v>
      </c>
      <c r="G19" s="40">
        <f t="shared" si="1"/>
        <v>1.83</v>
      </c>
    </row>
    <row r="20" spans="1:7" ht="12.75" customHeight="1">
      <c r="A20" s="6" t="s">
        <v>32</v>
      </c>
      <c r="B20" s="24">
        <v>4905</v>
      </c>
      <c r="C20" s="25">
        <v>5218</v>
      </c>
      <c r="D20" s="26">
        <f t="shared" si="0"/>
        <v>-313</v>
      </c>
      <c r="E20" s="38">
        <v>9.91</v>
      </c>
      <c r="F20" s="39">
        <v>10.54</v>
      </c>
      <c r="G20" s="40">
        <f t="shared" si="1"/>
        <v>-0.629999999999999</v>
      </c>
    </row>
    <row r="21" spans="1:7" ht="11.25">
      <c r="A21" s="6" t="s">
        <v>13</v>
      </c>
      <c r="B21" s="24">
        <v>8278</v>
      </c>
      <c r="C21" s="25">
        <v>7340</v>
      </c>
      <c r="D21" s="26">
        <f t="shared" si="0"/>
        <v>938</v>
      </c>
      <c r="E21" s="38">
        <v>10.7</v>
      </c>
      <c r="F21" s="39">
        <v>9.49</v>
      </c>
      <c r="G21" s="40">
        <f t="shared" si="1"/>
        <v>1.209999999999999</v>
      </c>
    </row>
    <row r="22" spans="1:7" ht="11.25" customHeight="1">
      <c r="A22" s="6" t="s">
        <v>45</v>
      </c>
      <c r="B22" s="24">
        <v>8816</v>
      </c>
      <c r="C22" s="25">
        <v>11463</v>
      </c>
      <c r="D22" s="26">
        <f t="shared" si="0"/>
        <v>-2647</v>
      </c>
      <c r="E22" s="38">
        <v>7.95</v>
      </c>
      <c r="F22" s="39">
        <v>10.34</v>
      </c>
      <c r="G22" s="40">
        <f t="shared" si="1"/>
        <v>-2.3899999999999997</v>
      </c>
    </row>
    <row r="23" spans="1:7" ht="11.25">
      <c r="A23" s="6" t="s">
        <v>33</v>
      </c>
      <c r="B23" s="24">
        <v>1581</v>
      </c>
      <c r="C23" s="25">
        <v>2264</v>
      </c>
      <c r="D23" s="26">
        <f t="shared" si="0"/>
        <v>-683</v>
      </c>
      <c r="E23" s="38">
        <v>7.65</v>
      </c>
      <c r="F23" s="39">
        <v>10.96</v>
      </c>
      <c r="G23" s="40">
        <f t="shared" si="1"/>
        <v>-3.3100000000000005</v>
      </c>
    </row>
    <row r="24" spans="1:7" ht="11.25">
      <c r="A24" s="6" t="s">
        <v>37</v>
      </c>
      <c r="B24" s="24">
        <v>7664</v>
      </c>
      <c r="C24" s="25">
        <v>5715</v>
      </c>
      <c r="D24" s="26">
        <f t="shared" si="0"/>
        <v>1949</v>
      </c>
      <c r="E24" s="38">
        <v>11.87</v>
      </c>
      <c r="F24" s="39">
        <v>8.85</v>
      </c>
      <c r="G24" s="40">
        <f t="shared" si="1"/>
        <v>3.0199999999999996</v>
      </c>
    </row>
    <row r="25" spans="1:7" ht="11.25">
      <c r="A25" s="6" t="s">
        <v>14</v>
      </c>
      <c r="B25" s="24">
        <v>9707</v>
      </c>
      <c r="C25" s="25">
        <v>7662</v>
      </c>
      <c r="D25" s="26">
        <f t="shared" si="0"/>
        <v>2045</v>
      </c>
      <c r="E25" s="38">
        <v>11.25</v>
      </c>
      <c r="F25" s="39">
        <v>8.88</v>
      </c>
      <c r="G25" s="40">
        <f t="shared" si="1"/>
        <v>2.369999999999999</v>
      </c>
    </row>
    <row r="26" spans="1:7" ht="11.25">
      <c r="A26" s="6" t="s">
        <v>34</v>
      </c>
      <c r="B26" s="24">
        <v>2330</v>
      </c>
      <c r="C26" s="25">
        <v>1681</v>
      </c>
      <c r="D26" s="26">
        <f t="shared" si="0"/>
        <v>649</v>
      </c>
      <c r="E26" s="38">
        <v>11.5</v>
      </c>
      <c r="F26" s="39">
        <v>8.3</v>
      </c>
      <c r="G26" s="40">
        <f t="shared" si="1"/>
        <v>3.1999999999999993</v>
      </c>
    </row>
    <row r="27" spans="1:7" ht="11.25">
      <c r="A27" s="6" t="s">
        <v>49</v>
      </c>
      <c r="B27" s="24">
        <v>6786</v>
      </c>
      <c r="C27" s="25">
        <v>6106</v>
      </c>
      <c r="D27" s="26">
        <f t="shared" si="0"/>
        <v>680</v>
      </c>
      <c r="E27" s="38">
        <v>9.95</v>
      </c>
      <c r="F27" s="39">
        <v>8.95</v>
      </c>
      <c r="G27" s="40">
        <f t="shared" si="1"/>
        <v>1</v>
      </c>
    </row>
    <row r="28" spans="1:7" ht="11.25">
      <c r="A28" s="6" t="s">
        <v>15</v>
      </c>
      <c r="B28" s="24">
        <v>5503</v>
      </c>
      <c r="C28" s="25">
        <v>4396</v>
      </c>
      <c r="D28" s="26">
        <f t="shared" si="0"/>
        <v>1107</v>
      </c>
      <c r="E28" s="38">
        <v>11.5</v>
      </c>
      <c r="F28" s="39">
        <v>9.19</v>
      </c>
      <c r="G28" s="40">
        <f t="shared" si="1"/>
        <v>2.3100000000000005</v>
      </c>
    </row>
    <row r="29" spans="1:7" ht="11.25">
      <c r="A29" s="6" t="s">
        <v>19</v>
      </c>
      <c r="B29" s="24">
        <v>1801</v>
      </c>
      <c r="C29" s="25">
        <v>2583</v>
      </c>
      <c r="D29" s="26">
        <f t="shared" si="0"/>
        <v>-782</v>
      </c>
      <c r="E29" s="38">
        <v>8.41</v>
      </c>
      <c r="F29" s="39">
        <v>12.06</v>
      </c>
      <c r="G29" s="40">
        <f t="shared" si="1"/>
        <v>-3.6500000000000004</v>
      </c>
    </row>
    <row r="30" spans="1:7" ht="11.25">
      <c r="A30" s="6" t="s">
        <v>16</v>
      </c>
      <c r="B30" s="24">
        <v>6601</v>
      </c>
      <c r="C30" s="25">
        <v>6286</v>
      </c>
      <c r="D30" s="26">
        <f t="shared" si="0"/>
        <v>315</v>
      </c>
      <c r="E30" s="38">
        <v>10.17</v>
      </c>
      <c r="F30" s="39">
        <v>9.68</v>
      </c>
      <c r="G30" s="40">
        <f t="shared" si="1"/>
        <v>0.4900000000000002</v>
      </c>
    </row>
    <row r="31" spans="1:7" ht="11.25">
      <c r="A31" s="6" t="s">
        <v>24</v>
      </c>
      <c r="B31" s="24">
        <v>3313</v>
      </c>
      <c r="C31" s="25">
        <v>5731</v>
      </c>
      <c r="D31" s="26">
        <f t="shared" si="0"/>
        <v>-2418</v>
      </c>
      <c r="E31" s="38">
        <v>6.85</v>
      </c>
      <c r="F31" s="39">
        <v>11.85</v>
      </c>
      <c r="G31" s="40">
        <f t="shared" si="1"/>
        <v>-5</v>
      </c>
    </row>
    <row r="32" spans="1:7" ht="11.25">
      <c r="A32" s="6" t="s">
        <v>38</v>
      </c>
      <c r="B32" s="24">
        <v>4275</v>
      </c>
      <c r="C32" s="25">
        <v>4371</v>
      </c>
      <c r="D32" s="26">
        <f t="shared" si="0"/>
        <v>-96</v>
      </c>
      <c r="E32" s="38">
        <v>10.85</v>
      </c>
      <c r="F32" s="39">
        <v>11.09</v>
      </c>
      <c r="G32" s="40">
        <f t="shared" si="1"/>
        <v>-0.2400000000000002</v>
      </c>
    </row>
    <row r="33" spans="1:7" ht="11.25">
      <c r="A33" s="6" t="s">
        <v>46</v>
      </c>
      <c r="B33" s="24">
        <v>2066</v>
      </c>
      <c r="C33" s="25">
        <v>4832</v>
      </c>
      <c r="D33" s="26">
        <f t="shared" si="0"/>
        <v>-2766</v>
      </c>
      <c r="E33" s="38">
        <v>5.89</v>
      </c>
      <c r="F33" s="39">
        <v>13.79</v>
      </c>
      <c r="G33" s="40">
        <f t="shared" si="1"/>
        <v>-7.8999999999999995</v>
      </c>
    </row>
    <row r="34" spans="1:7" ht="11.25">
      <c r="A34" s="6" t="s">
        <v>6</v>
      </c>
      <c r="B34" s="24">
        <v>69367</v>
      </c>
      <c r="C34" s="25">
        <v>40842</v>
      </c>
      <c r="D34" s="26">
        <f t="shared" si="0"/>
        <v>28525</v>
      </c>
      <c r="E34" s="38">
        <v>11.8</v>
      </c>
      <c r="F34" s="39">
        <v>6.95</v>
      </c>
      <c r="G34" s="40">
        <f t="shared" si="1"/>
        <v>4.8500000000000005</v>
      </c>
    </row>
    <row r="35" spans="1:7" ht="11.25">
      <c r="A35" s="6" t="s">
        <v>17</v>
      </c>
      <c r="B35" s="24">
        <v>17232</v>
      </c>
      <c r="C35" s="25">
        <v>11542</v>
      </c>
      <c r="D35" s="26">
        <f t="shared" si="0"/>
        <v>5690</v>
      </c>
      <c r="E35" s="38">
        <v>12.12</v>
      </c>
      <c r="F35" s="39">
        <v>8.12</v>
      </c>
      <c r="G35" s="40">
        <f t="shared" si="1"/>
        <v>4</v>
      </c>
    </row>
    <row r="36" spans="1:7" ht="11.25">
      <c r="A36" s="6" t="s">
        <v>7</v>
      </c>
      <c r="B36" s="24">
        <v>17330</v>
      </c>
      <c r="C36" s="25">
        <v>9942</v>
      </c>
      <c r="D36" s="26">
        <f t="shared" si="0"/>
        <v>7388</v>
      </c>
      <c r="E36" s="38">
        <v>13.15</v>
      </c>
      <c r="F36" s="39">
        <v>7.54</v>
      </c>
      <c r="G36" s="40">
        <f t="shared" si="1"/>
        <v>5.61</v>
      </c>
    </row>
    <row r="37" spans="1:7" ht="11.25">
      <c r="A37" s="6" t="s">
        <v>8</v>
      </c>
      <c r="B37" s="24">
        <v>6149</v>
      </c>
      <c r="C37" s="25">
        <v>5196</v>
      </c>
      <c r="D37" s="26">
        <f aca="true" t="shared" si="2" ref="D37:D58">+B37-C37</f>
        <v>953</v>
      </c>
      <c r="E37" s="38">
        <v>10.52</v>
      </c>
      <c r="F37" s="39">
        <v>8.89</v>
      </c>
      <c r="G37" s="40">
        <f t="shared" si="1"/>
        <v>1.629999999999999</v>
      </c>
    </row>
    <row r="38" spans="1:7" ht="11.25">
      <c r="A38" s="6" t="s">
        <v>47</v>
      </c>
      <c r="B38" s="24">
        <v>1911</v>
      </c>
      <c r="C38" s="25">
        <v>4682</v>
      </c>
      <c r="D38" s="26">
        <f t="shared" si="2"/>
        <v>-2771</v>
      </c>
      <c r="E38" s="38">
        <v>5.74</v>
      </c>
      <c r="F38" s="39">
        <v>14.07</v>
      </c>
      <c r="G38" s="40">
        <f t="shared" si="1"/>
        <v>-8.33</v>
      </c>
    </row>
    <row r="39" spans="1:7" ht="11.25">
      <c r="A39" s="6" t="s">
        <v>25</v>
      </c>
      <c r="B39" s="24">
        <v>1225</v>
      </c>
      <c r="C39" s="25">
        <v>2049</v>
      </c>
      <c r="D39" s="26">
        <f t="shared" si="2"/>
        <v>-824</v>
      </c>
      <c r="E39" s="38">
        <v>7.13</v>
      </c>
      <c r="F39" s="39">
        <v>11.92</v>
      </c>
      <c r="G39" s="40">
        <f t="shared" si="1"/>
        <v>-4.79</v>
      </c>
    </row>
    <row r="40" spans="1:7" ht="11.25">
      <c r="A40" s="6" t="s">
        <v>22</v>
      </c>
      <c r="B40" s="24">
        <v>10797</v>
      </c>
      <c r="C40" s="25">
        <v>6246</v>
      </c>
      <c r="D40" s="26">
        <f t="shared" si="2"/>
        <v>4551</v>
      </c>
      <c r="E40" s="38">
        <v>10.82</v>
      </c>
      <c r="F40" s="39">
        <v>6.26</v>
      </c>
      <c r="G40" s="40">
        <f t="shared" si="1"/>
        <v>4.5600000000000005</v>
      </c>
    </row>
    <row r="41" spans="1:7" ht="11.25">
      <c r="A41" s="6" t="s">
        <v>48</v>
      </c>
      <c r="B41" s="24">
        <v>8304</v>
      </c>
      <c r="C41" s="25">
        <v>8406</v>
      </c>
      <c r="D41" s="26">
        <f t="shared" si="2"/>
        <v>-102</v>
      </c>
      <c r="E41" s="38">
        <v>8.99</v>
      </c>
      <c r="F41" s="39">
        <v>9.1</v>
      </c>
      <c r="G41" s="40">
        <f t="shared" si="1"/>
        <v>-0.10999999999999943</v>
      </c>
    </row>
    <row r="42" spans="1:7" ht="11.25">
      <c r="A42" s="6" t="s">
        <v>1</v>
      </c>
      <c r="B42" s="24">
        <v>3038</v>
      </c>
      <c r="C42" s="25">
        <v>2862</v>
      </c>
      <c r="D42" s="26">
        <f t="shared" si="2"/>
        <v>176</v>
      </c>
      <c r="E42" s="38">
        <v>10.21</v>
      </c>
      <c r="F42" s="39">
        <v>9.62</v>
      </c>
      <c r="G42" s="40">
        <f t="shared" si="1"/>
        <v>0.5900000000000016</v>
      </c>
    </row>
    <row r="43" spans="1:7" ht="11.25">
      <c r="A43" s="6" t="s">
        <v>26</v>
      </c>
      <c r="B43" s="24">
        <v>2632</v>
      </c>
      <c r="C43" s="25">
        <v>3762</v>
      </c>
      <c r="D43" s="26">
        <f t="shared" si="2"/>
        <v>-1130</v>
      </c>
      <c r="E43" s="38">
        <v>7.6</v>
      </c>
      <c r="F43" s="39">
        <v>10.87</v>
      </c>
      <c r="G43" s="40">
        <f t="shared" si="1"/>
        <v>-3.2699999999999996</v>
      </c>
    </row>
    <row r="44" spans="1:7" ht="11.25">
      <c r="A44" s="6" t="s">
        <v>54</v>
      </c>
      <c r="B44" s="24">
        <v>9330</v>
      </c>
      <c r="C44" s="25">
        <v>6553</v>
      </c>
      <c r="D44" s="26">
        <f t="shared" si="2"/>
        <v>2777</v>
      </c>
      <c r="E44" s="38">
        <v>10</v>
      </c>
      <c r="F44" s="39">
        <v>7.02</v>
      </c>
      <c r="G44" s="40">
        <f t="shared" si="1"/>
        <v>2.9800000000000004</v>
      </c>
    </row>
    <row r="45" spans="1:7" ht="11.25">
      <c r="A45" s="6" t="s">
        <v>27</v>
      </c>
      <c r="B45" s="24">
        <v>1411</v>
      </c>
      <c r="C45" s="25">
        <v>1626</v>
      </c>
      <c r="D45" s="26">
        <f t="shared" si="2"/>
        <v>-215</v>
      </c>
      <c r="E45" s="38">
        <v>9.17</v>
      </c>
      <c r="F45" s="39">
        <v>10.57</v>
      </c>
      <c r="G45" s="40">
        <f t="shared" si="1"/>
        <v>-1.4000000000000004</v>
      </c>
    </row>
    <row r="46" spans="1:7" ht="11.25">
      <c r="A46" s="6" t="s">
        <v>18</v>
      </c>
      <c r="B46" s="24">
        <v>22168</v>
      </c>
      <c r="C46" s="25">
        <v>14871</v>
      </c>
      <c r="D46" s="26">
        <f t="shared" si="2"/>
        <v>7297</v>
      </c>
      <c r="E46" s="38">
        <v>12.45</v>
      </c>
      <c r="F46" s="39">
        <v>8.35</v>
      </c>
      <c r="G46" s="40">
        <f t="shared" si="1"/>
        <v>4.1</v>
      </c>
    </row>
    <row r="47" spans="1:7" ht="11.25">
      <c r="A47" s="6" t="s">
        <v>28</v>
      </c>
      <c r="B47" s="24">
        <v>727</v>
      </c>
      <c r="C47" s="25">
        <v>1191</v>
      </c>
      <c r="D47" s="26">
        <f t="shared" si="2"/>
        <v>-464</v>
      </c>
      <c r="E47" s="38">
        <v>7.93</v>
      </c>
      <c r="F47" s="39">
        <v>13</v>
      </c>
      <c r="G47" s="40">
        <f t="shared" si="1"/>
        <v>-5.07</v>
      </c>
    </row>
    <row r="48" spans="1:7" ht="11.25">
      <c r="A48" s="6" t="s">
        <v>39</v>
      </c>
      <c r="B48" s="24">
        <v>8220</v>
      </c>
      <c r="C48" s="25">
        <v>6462</v>
      </c>
      <c r="D48" s="26">
        <f t="shared" si="2"/>
        <v>1758</v>
      </c>
      <c r="E48" s="38">
        <v>11.83</v>
      </c>
      <c r="F48" s="39">
        <v>9.3</v>
      </c>
      <c r="G48" s="40">
        <f t="shared" si="1"/>
        <v>2.5299999999999994</v>
      </c>
    </row>
    <row r="49" spans="1:7" ht="11.25">
      <c r="A49" s="6" t="s">
        <v>20</v>
      </c>
      <c r="B49" s="24">
        <v>1114</v>
      </c>
      <c r="C49" s="25">
        <v>1738</v>
      </c>
      <c r="D49" s="26">
        <f t="shared" si="2"/>
        <v>-624</v>
      </c>
      <c r="E49" s="38">
        <v>7.95</v>
      </c>
      <c r="F49" s="39">
        <v>12.41</v>
      </c>
      <c r="G49" s="40">
        <f t="shared" si="1"/>
        <v>-4.46</v>
      </c>
    </row>
    <row r="50" spans="1:7" ht="11.25">
      <c r="A50" s="6" t="s">
        <v>35</v>
      </c>
      <c r="B50" s="24">
        <v>6438</v>
      </c>
      <c r="C50" s="25">
        <v>5521</v>
      </c>
      <c r="D50" s="26">
        <f t="shared" si="2"/>
        <v>917</v>
      </c>
      <c r="E50" s="38">
        <v>10.9</v>
      </c>
      <c r="F50" s="39">
        <v>9.35</v>
      </c>
      <c r="G50" s="40">
        <f t="shared" si="1"/>
        <v>1.5500000000000007</v>
      </c>
    </row>
    <row r="51" spans="1:7" ht="11.25">
      <c r="A51" s="6" t="s">
        <v>42</v>
      </c>
      <c r="B51" s="24">
        <v>26490</v>
      </c>
      <c r="C51" s="25">
        <v>21683</v>
      </c>
      <c r="D51" s="26">
        <f t="shared" si="2"/>
        <v>4807</v>
      </c>
      <c r="E51" s="38">
        <v>11.22</v>
      </c>
      <c r="F51" s="39">
        <v>9.18</v>
      </c>
      <c r="G51" s="40">
        <f t="shared" si="1"/>
        <v>2.040000000000001</v>
      </c>
    </row>
    <row r="52" spans="1:7" ht="11.25">
      <c r="A52" s="6" t="s">
        <v>29</v>
      </c>
      <c r="B52" s="24">
        <v>4577</v>
      </c>
      <c r="C52" s="25">
        <v>4580</v>
      </c>
      <c r="D52" s="26">
        <f t="shared" si="2"/>
        <v>-3</v>
      </c>
      <c r="E52" s="38">
        <v>8.99</v>
      </c>
      <c r="F52" s="39">
        <v>9</v>
      </c>
      <c r="G52" s="40">
        <f t="shared" si="1"/>
        <v>-0.009999999999999787</v>
      </c>
    </row>
    <row r="53" spans="1:7" ht="11.25">
      <c r="A53" s="6" t="s">
        <v>50</v>
      </c>
      <c r="B53" s="24">
        <v>10121</v>
      </c>
      <c r="C53" s="25">
        <v>10811</v>
      </c>
      <c r="D53" s="26">
        <f t="shared" si="2"/>
        <v>-690</v>
      </c>
      <c r="E53" s="38">
        <v>8.97</v>
      </c>
      <c r="F53" s="39">
        <v>9.58</v>
      </c>
      <c r="G53" s="40">
        <f t="shared" si="1"/>
        <v>-0.6099999999999994</v>
      </c>
    </row>
    <row r="54" spans="1:7" ht="11.25">
      <c r="A54" s="6" t="s">
        <v>30</v>
      </c>
      <c r="B54" s="24">
        <v>1160</v>
      </c>
      <c r="C54" s="25">
        <v>2604</v>
      </c>
      <c r="D54" s="26">
        <f t="shared" si="2"/>
        <v>-1444</v>
      </c>
      <c r="E54" s="38">
        <v>5.92</v>
      </c>
      <c r="F54" s="39">
        <v>13.28</v>
      </c>
      <c r="G54" s="40">
        <f t="shared" si="1"/>
        <v>-7.359999999999999</v>
      </c>
    </row>
    <row r="55" spans="1:7" ht="11.25">
      <c r="A55" s="6" t="s">
        <v>21</v>
      </c>
      <c r="B55" s="24">
        <v>8713</v>
      </c>
      <c r="C55" s="25">
        <v>9361</v>
      </c>
      <c r="D55" s="26">
        <f t="shared" si="2"/>
        <v>-648</v>
      </c>
      <c r="E55" s="38">
        <v>9.71</v>
      </c>
      <c r="F55" s="39">
        <v>10.44</v>
      </c>
      <c r="G55" s="40">
        <f t="shared" si="1"/>
        <v>-0.7299999999999986</v>
      </c>
    </row>
    <row r="56" spans="1:7" ht="11.25">
      <c r="A56" s="6" t="s">
        <v>2</v>
      </c>
      <c r="B56" s="24">
        <v>1065</v>
      </c>
      <c r="C56" s="25">
        <v>497</v>
      </c>
      <c r="D56" s="26">
        <f t="shared" si="2"/>
        <v>568</v>
      </c>
      <c r="E56" s="38">
        <v>14.92</v>
      </c>
      <c r="F56" s="39">
        <v>6.96</v>
      </c>
      <c r="G56" s="40">
        <f t="shared" si="1"/>
        <v>7.96</v>
      </c>
    </row>
    <row r="57" spans="1:7" ht="11.25">
      <c r="A57" s="7" t="s">
        <v>3</v>
      </c>
      <c r="B57" s="27">
        <v>1012</v>
      </c>
      <c r="C57" s="28">
        <v>414</v>
      </c>
      <c r="D57" s="29">
        <f t="shared" si="2"/>
        <v>598</v>
      </c>
      <c r="E57" s="41">
        <v>15.16</v>
      </c>
      <c r="F57" s="42">
        <v>6.2</v>
      </c>
      <c r="G57" s="43">
        <f t="shared" si="1"/>
        <v>8.96</v>
      </c>
    </row>
    <row r="58" spans="1:7" ht="11.25">
      <c r="A58" s="7" t="s">
        <v>61</v>
      </c>
      <c r="B58" s="27">
        <v>1560</v>
      </c>
      <c r="C58" s="28">
        <v>2299</v>
      </c>
      <c r="D58" s="29">
        <f t="shared" si="2"/>
        <v>-739</v>
      </c>
      <c r="E58" s="41"/>
      <c r="F58" s="42"/>
      <c r="G58" s="43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421875" defaultRowHeight="12.75"/>
  <cols>
    <col min="1" max="1" width="17.8515625" style="1" customWidth="1"/>
    <col min="2" max="4" width="10.7109375" style="16" customWidth="1"/>
    <col min="5" max="7" width="10.7109375" style="30" customWidth="1"/>
    <col min="8" max="8" width="3.140625" style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72</v>
      </c>
    </row>
    <row r="3" spans="2:7" s="15" customFormat="1" ht="15" customHeight="1">
      <c r="B3" s="58" t="s">
        <v>62</v>
      </c>
      <c r="C3" s="60"/>
      <c r="D3" s="59"/>
      <c r="E3" s="64" t="s">
        <v>63</v>
      </c>
      <c r="F3" s="65"/>
      <c r="G3" s="66"/>
    </row>
    <row r="4" spans="1:7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</row>
    <row r="5" spans="1:7" ht="11.25">
      <c r="A5" s="3" t="s">
        <v>55</v>
      </c>
      <c r="B5" s="18">
        <f>+SUM(B6:B58)</f>
        <v>454591</v>
      </c>
      <c r="C5" s="19">
        <f>+SUM(C6:C58)</f>
        <v>371934</v>
      </c>
      <c r="D5" s="20">
        <f aca="true" t="shared" si="0" ref="D5:D36">+B5-C5</f>
        <v>82657</v>
      </c>
      <c r="E5" s="32">
        <v>10.65</v>
      </c>
      <c r="F5" s="33">
        <v>8.71</v>
      </c>
      <c r="G5" s="34">
        <f>+E5-F5</f>
        <v>1.9399999999999995</v>
      </c>
    </row>
    <row r="6" spans="1:7" ht="11.25" customHeight="1">
      <c r="A6" s="5" t="s">
        <v>51</v>
      </c>
      <c r="B6" s="21">
        <v>2810</v>
      </c>
      <c r="C6" s="22">
        <v>2275</v>
      </c>
      <c r="D6" s="23">
        <f t="shared" si="0"/>
        <v>535</v>
      </c>
      <c r="E6" s="35">
        <v>9.56</v>
      </c>
      <c r="F6" s="36">
        <v>7.74</v>
      </c>
      <c r="G6" s="37">
        <f aca="true" t="shared" si="1" ref="G6:G57">+E6-F6</f>
        <v>1.8200000000000003</v>
      </c>
    </row>
    <row r="7" spans="1:7" ht="11.25" customHeight="1">
      <c r="A7" s="6" t="s">
        <v>31</v>
      </c>
      <c r="B7" s="24">
        <v>3650</v>
      </c>
      <c r="C7" s="25">
        <v>3248</v>
      </c>
      <c r="D7" s="26">
        <f t="shared" si="0"/>
        <v>402</v>
      </c>
      <c r="E7" s="38">
        <v>9.72</v>
      </c>
      <c r="F7" s="39">
        <v>8.65</v>
      </c>
      <c r="G7" s="40">
        <f t="shared" si="1"/>
        <v>1.0700000000000003</v>
      </c>
    </row>
    <row r="8" spans="1:7" ht="11.25" customHeight="1">
      <c r="A8" s="6" t="s">
        <v>40</v>
      </c>
      <c r="B8" s="24">
        <v>17655</v>
      </c>
      <c r="C8" s="25">
        <v>13004</v>
      </c>
      <c r="D8" s="26">
        <f t="shared" si="0"/>
        <v>4651</v>
      </c>
      <c r="E8" s="38">
        <v>10.92</v>
      </c>
      <c r="F8" s="39">
        <v>8.04</v>
      </c>
      <c r="G8" s="40">
        <f t="shared" si="1"/>
        <v>2.880000000000001</v>
      </c>
    </row>
    <row r="9" spans="1:7" ht="11.25" customHeight="1">
      <c r="A9" s="6" t="s">
        <v>11</v>
      </c>
      <c r="B9" s="24">
        <v>7505</v>
      </c>
      <c r="C9" s="25">
        <v>4350</v>
      </c>
      <c r="D9" s="26">
        <f t="shared" si="0"/>
        <v>3155</v>
      </c>
      <c r="E9" s="38">
        <v>12.92</v>
      </c>
      <c r="F9" s="39">
        <v>7.49</v>
      </c>
      <c r="G9" s="40">
        <f t="shared" si="1"/>
        <v>5.43</v>
      </c>
    </row>
    <row r="10" spans="1:7" ht="11.25" customHeight="1">
      <c r="A10" s="6" t="s">
        <v>5</v>
      </c>
      <c r="B10" s="24">
        <v>7218</v>
      </c>
      <c r="C10" s="25">
        <v>12550</v>
      </c>
      <c r="D10" s="26">
        <f t="shared" si="0"/>
        <v>-5332</v>
      </c>
      <c r="E10" s="38">
        <v>6.81</v>
      </c>
      <c r="F10" s="39">
        <v>11.84</v>
      </c>
      <c r="G10" s="40">
        <f t="shared" si="1"/>
        <v>-5.03</v>
      </c>
    </row>
    <row r="11" spans="1:7" ht="11.25" customHeight="1">
      <c r="A11" s="6" t="s">
        <v>52</v>
      </c>
      <c r="B11" s="24">
        <v>1210</v>
      </c>
      <c r="C11" s="25">
        <v>2026</v>
      </c>
      <c r="D11" s="26">
        <f t="shared" si="0"/>
        <v>-816</v>
      </c>
      <c r="E11" s="38">
        <v>7.37</v>
      </c>
      <c r="F11" s="39">
        <v>12.34</v>
      </c>
      <c r="G11" s="40">
        <f t="shared" si="1"/>
        <v>-4.97</v>
      </c>
    </row>
    <row r="12" spans="1:7" ht="11.25" customHeight="1">
      <c r="A12" s="6" t="s">
        <v>43</v>
      </c>
      <c r="B12" s="24">
        <v>6397</v>
      </c>
      <c r="C12" s="25">
        <v>6306</v>
      </c>
      <c r="D12" s="26">
        <f t="shared" si="0"/>
        <v>91</v>
      </c>
      <c r="E12" s="38">
        <v>9.69</v>
      </c>
      <c r="F12" s="39">
        <v>9.55</v>
      </c>
      <c r="G12" s="40">
        <f t="shared" si="1"/>
        <v>0.1399999999999988</v>
      </c>
    </row>
    <row r="13" spans="1:7" ht="11.25" customHeight="1">
      <c r="A13" s="6" t="s">
        <v>53</v>
      </c>
      <c r="B13" s="24">
        <v>10792</v>
      </c>
      <c r="C13" s="25">
        <v>7050</v>
      </c>
      <c r="D13" s="26">
        <f t="shared" si="0"/>
        <v>3742</v>
      </c>
      <c r="E13" s="38">
        <v>11.42</v>
      </c>
      <c r="F13" s="39">
        <v>7.46</v>
      </c>
      <c r="G13" s="40">
        <f t="shared" si="1"/>
        <v>3.96</v>
      </c>
    </row>
    <row r="14" spans="1:7" ht="11.25" customHeight="1">
      <c r="A14" s="6" t="s">
        <v>36</v>
      </c>
      <c r="B14" s="24">
        <v>58001</v>
      </c>
      <c r="C14" s="25">
        <v>42245</v>
      </c>
      <c r="D14" s="26">
        <f t="shared" si="0"/>
        <v>15756</v>
      </c>
      <c r="E14" s="38">
        <v>11.53</v>
      </c>
      <c r="F14" s="39">
        <v>8.4</v>
      </c>
      <c r="G14" s="40">
        <f t="shared" si="1"/>
        <v>3.129999999999999</v>
      </c>
    </row>
    <row r="15" spans="1:7" ht="11.25">
      <c r="A15" s="6" t="s">
        <v>23</v>
      </c>
      <c r="B15" s="24">
        <v>2968</v>
      </c>
      <c r="C15" s="25">
        <v>3412</v>
      </c>
      <c r="D15" s="26">
        <f t="shared" si="0"/>
        <v>-444</v>
      </c>
      <c r="E15" s="38">
        <v>8.4</v>
      </c>
      <c r="F15" s="39">
        <v>9.65</v>
      </c>
      <c r="G15" s="40">
        <f t="shared" si="1"/>
        <v>-1.25</v>
      </c>
    </row>
    <row r="16" spans="1:7" ht="11.25">
      <c r="A16" s="6" t="s">
        <v>44</v>
      </c>
      <c r="B16" s="24">
        <v>3502</v>
      </c>
      <c r="C16" s="25">
        <v>4115</v>
      </c>
      <c r="D16" s="26">
        <f t="shared" si="0"/>
        <v>-613</v>
      </c>
      <c r="E16" s="38">
        <v>8.6</v>
      </c>
      <c r="F16" s="39">
        <v>10.11</v>
      </c>
      <c r="G16" s="40">
        <f t="shared" si="1"/>
        <v>-1.5099999999999998</v>
      </c>
    </row>
    <row r="17" spans="1:7" ht="11.25">
      <c r="A17" s="6" t="s">
        <v>12</v>
      </c>
      <c r="B17" s="24">
        <v>14040</v>
      </c>
      <c r="C17" s="25">
        <v>8882</v>
      </c>
      <c r="D17" s="26">
        <f t="shared" si="0"/>
        <v>5158</v>
      </c>
      <c r="E17" s="38">
        <v>12.24</v>
      </c>
      <c r="F17" s="39">
        <v>7.74</v>
      </c>
      <c r="G17" s="40">
        <f t="shared" si="1"/>
        <v>4.5</v>
      </c>
    </row>
    <row r="18" spans="1:7" ht="11.25">
      <c r="A18" s="6" t="s">
        <v>0</v>
      </c>
      <c r="B18" s="24">
        <v>5060</v>
      </c>
      <c r="C18" s="25">
        <v>5214</v>
      </c>
      <c r="D18" s="26">
        <f t="shared" si="0"/>
        <v>-154</v>
      </c>
      <c r="E18" s="38">
        <v>9.23</v>
      </c>
      <c r="F18" s="39">
        <v>9.51</v>
      </c>
      <c r="G18" s="40">
        <f t="shared" si="1"/>
        <v>-0.27999999999999936</v>
      </c>
    </row>
    <row r="19" spans="1:7" ht="12.75" customHeight="1">
      <c r="A19" s="6" t="s">
        <v>41</v>
      </c>
      <c r="B19" s="24">
        <v>5685</v>
      </c>
      <c r="C19" s="25">
        <v>4757</v>
      </c>
      <c r="D19" s="26">
        <f t="shared" si="0"/>
        <v>928</v>
      </c>
      <c r="E19" s="38">
        <v>10.92</v>
      </c>
      <c r="F19" s="39">
        <v>9.14</v>
      </c>
      <c r="G19" s="40">
        <f t="shared" si="1"/>
        <v>1.7799999999999994</v>
      </c>
    </row>
    <row r="20" spans="1:7" ht="12.75" customHeight="1">
      <c r="A20" s="6" t="s">
        <v>32</v>
      </c>
      <c r="B20" s="24">
        <v>4734</v>
      </c>
      <c r="C20" s="25">
        <v>4907</v>
      </c>
      <c r="D20" s="26">
        <f t="shared" si="0"/>
        <v>-173</v>
      </c>
      <c r="E20" s="38">
        <v>9.68</v>
      </c>
      <c r="F20" s="39">
        <v>10.03</v>
      </c>
      <c r="G20" s="40">
        <f t="shared" si="1"/>
        <v>-0.34999999999999964</v>
      </c>
    </row>
    <row r="21" spans="1:7" ht="11.25">
      <c r="A21" s="6" t="s">
        <v>13</v>
      </c>
      <c r="B21" s="24">
        <v>8104</v>
      </c>
      <c r="C21" s="25">
        <v>7089</v>
      </c>
      <c r="D21" s="26">
        <f t="shared" si="0"/>
        <v>1015</v>
      </c>
      <c r="E21" s="38">
        <v>10.51</v>
      </c>
      <c r="F21" s="39">
        <v>9.19</v>
      </c>
      <c r="G21" s="40">
        <f t="shared" si="1"/>
        <v>1.3200000000000003</v>
      </c>
    </row>
    <row r="22" spans="1:7" ht="11.25" customHeight="1">
      <c r="A22" s="6" t="s">
        <v>45</v>
      </c>
      <c r="B22" s="24">
        <v>8546</v>
      </c>
      <c r="C22" s="25">
        <v>11292</v>
      </c>
      <c r="D22" s="26">
        <f t="shared" si="0"/>
        <v>-2746</v>
      </c>
      <c r="E22" s="38">
        <v>7.74</v>
      </c>
      <c r="F22" s="39">
        <v>10.22</v>
      </c>
      <c r="G22" s="40">
        <f t="shared" si="1"/>
        <v>-2.4800000000000004</v>
      </c>
    </row>
    <row r="23" spans="1:7" ht="11.25">
      <c r="A23" s="6" t="s">
        <v>33</v>
      </c>
      <c r="B23" s="24">
        <v>1644</v>
      </c>
      <c r="C23" s="25">
        <v>2252</v>
      </c>
      <c r="D23" s="26">
        <f t="shared" si="0"/>
        <v>-608</v>
      </c>
      <c r="E23" s="38">
        <v>8.03</v>
      </c>
      <c r="F23" s="39">
        <v>10.99</v>
      </c>
      <c r="G23" s="40">
        <f t="shared" si="1"/>
        <v>-2.960000000000001</v>
      </c>
    </row>
    <row r="24" spans="1:7" ht="11.25">
      <c r="A24" s="6" t="s">
        <v>37</v>
      </c>
      <c r="B24" s="24">
        <v>7452</v>
      </c>
      <c r="C24" s="25">
        <v>5420</v>
      </c>
      <c r="D24" s="26">
        <f t="shared" si="0"/>
        <v>2032</v>
      </c>
      <c r="E24" s="38">
        <v>11.95</v>
      </c>
      <c r="F24" s="39">
        <v>8.69</v>
      </c>
      <c r="G24" s="40">
        <f t="shared" si="1"/>
        <v>3.26</v>
      </c>
    </row>
    <row r="25" spans="1:7" ht="11.25">
      <c r="A25" s="6" t="s">
        <v>14</v>
      </c>
      <c r="B25" s="24">
        <v>9497</v>
      </c>
      <c r="C25" s="25">
        <v>7378</v>
      </c>
      <c r="D25" s="26">
        <f t="shared" si="0"/>
        <v>2119</v>
      </c>
      <c r="E25" s="38">
        <v>11.17</v>
      </c>
      <c r="F25" s="39">
        <v>8.68</v>
      </c>
      <c r="G25" s="40">
        <f t="shared" si="1"/>
        <v>2.49</v>
      </c>
    </row>
    <row r="26" spans="1:7" ht="11.25">
      <c r="A26" s="6" t="s">
        <v>34</v>
      </c>
      <c r="B26" s="24">
        <v>2220</v>
      </c>
      <c r="C26" s="25">
        <v>1702</v>
      </c>
      <c r="D26" s="26">
        <f t="shared" si="0"/>
        <v>518</v>
      </c>
      <c r="E26" s="38">
        <v>11.41</v>
      </c>
      <c r="F26" s="39">
        <v>8.75</v>
      </c>
      <c r="G26" s="40">
        <f t="shared" si="1"/>
        <v>2.66</v>
      </c>
    </row>
    <row r="27" spans="1:7" ht="11.25">
      <c r="A27" s="6" t="s">
        <v>49</v>
      </c>
      <c r="B27" s="24">
        <v>6778</v>
      </c>
      <c r="C27" s="25">
        <v>6019</v>
      </c>
      <c r="D27" s="26">
        <f t="shared" si="0"/>
        <v>759</v>
      </c>
      <c r="E27" s="38">
        <v>9.98</v>
      </c>
      <c r="F27" s="39">
        <v>8.86</v>
      </c>
      <c r="G27" s="40">
        <f t="shared" si="1"/>
        <v>1.120000000000001</v>
      </c>
    </row>
    <row r="28" spans="1:7" ht="11.25">
      <c r="A28" s="6" t="s">
        <v>15</v>
      </c>
      <c r="B28" s="24">
        <v>5237</v>
      </c>
      <c r="C28" s="25">
        <v>4126</v>
      </c>
      <c r="D28" s="26">
        <f t="shared" si="0"/>
        <v>1111</v>
      </c>
      <c r="E28" s="38">
        <v>11.07</v>
      </c>
      <c r="F28" s="39">
        <v>8.72</v>
      </c>
      <c r="G28" s="40">
        <f t="shared" si="1"/>
        <v>2.3499999999999996</v>
      </c>
    </row>
    <row r="29" spans="1:7" ht="11.25">
      <c r="A29" s="6" t="s">
        <v>19</v>
      </c>
      <c r="B29" s="24">
        <v>1840</v>
      </c>
      <c r="C29" s="25">
        <v>2443</v>
      </c>
      <c r="D29" s="26">
        <f t="shared" si="0"/>
        <v>-603</v>
      </c>
      <c r="E29" s="38">
        <v>8.69</v>
      </c>
      <c r="F29" s="39">
        <v>11.54</v>
      </c>
      <c r="G29" s="40">
        <f t="shared" si="1"/>
        <v>-2.8499999999999996</v>
      </c>
    </row>
    <row r="30" spans="1:7" ht="11.25">
      <c r="A30" s="6" t="s">
        <v>16</v>
      </c>
      <c r="B30" s="24">
        <v>6756</v>
      </c>
      <c r="C30" s="25">
        <v>6130</v>
      </c>
      <c r="D30" s="26">
        <f t="shared" si="0"/>
        <v>626</v>
      </c>
      <c r="E30" s="38">
        <v>10.42</v>
      </c>
      <c r="F30" s="39">
        <v>9.45</v>
      </c>
      <c r="G30" s="40">
        <f t="shared" si="1"/>
        <v>0.9700000000000006</v>
      </c>
    </row>
    <row r="31" spans="1:7" ht="11.25">
      <c r="A31" s="6" t="s">
        <v>24</v>
      </c>
      <c r="B31" s="24">
        <v>3304</v>
      </c>
      <c r="C31" s="25">
        <v>5556</v>
      </c>
      <c r="D31" s="26">
        <f t="shared" si="0"/>
        <v>-2252</v>
      </c>
      <c r="E31" s="38">
        <v>6.81</v>
      </c>
      <c r="F31" s="39">
        <v>11.45</v>
      </c>
      <c r="G31" s="40">
        <f t="shared" si="1"/>
        <v>-4.64</v>
      </c>
    </row>
    <row r="32" spans="1:7" ht="11.25">
      <c r="A32" s="6" t="s">
        <v>38</v>
      </c>
      <c r="B32" s="24">
        <v>3982</v>
      </c>
      <c r="C32" s="25">
        <v>3997</v>
      </c>
      <c r="D32" s="26">
        <f t="shared" si="0"/>
        <v>-15</v>
      </c>
      <c r="E32" s="38">
        <v>10.35</v>
      </c>
      <c r="F32" s="39">
        <v>10.39</v>
      </c>
      <c r="G32" s="40">
        <f t="shared" si="1"/>
        <v>-0.040000000000000924</v>
      </c>
    </row>
    <row r="33" spans="1:7" ht="11.25">
      <c r="A33" s="6" t="s">
        <v>46</v>
      </c>
      <c r="B33" s="24">
        <v>2003</v>
      </c>
      <c r="C33" s="25">
        <v>4763</v>
      </c>
      <c r="D33" s="26">
        <f t="shared" si="0"/>
        <v>-2760</v>
      </c>
      <c r="E33" s="38">
        <v>5.68</v>
      </c>
      <c r="F33" s="39">
        <v>13.52</v>
      </c>
      <c r="G33" s="40">
        <f t="shared" si="1"/>
        <v>-7.84</v>
      </c>
    </row>
    <row r="34" spans="1:7" ht="11.25">
      <c r="A34" s="6" t="s">
        <v>6</v>
      </c>
      <c r="B34" s="24">
        <v>69027</v>
      </c>
      <c r="C34" s="25">
        <v>40293</v>
      </c>
      <c r="D34" s="26">
        <f t="shared" si="0"/>
        <v>28734</v>
      </c>
      <c r="E34" s="38">
        <v>11.98</v>
      </c>
      <c r="F34" s="39">
        <v>6.99</v>
      </c>
      <c r="G34" s="40">
        <f t="shared" si="1"/>
        <v>4.99</v>
      </c>
    </row>
    <row r="35" spans="1:7" ht="11.25">
      <c r="A35" s="6" t="s">
        <v>17</v>
      </c>
      <c r="B35" s="24">
        <v>16588</v>
      </c>
      <c r="C35" s="25">
        <v>10852</v>
      </c>
      <c r="D35" s="26">
        <f t="shared" si="0"/>
        <v>5736</v>
      </c>
      <c r="E35" s="38">
        <v>12.05</v>
      </c>
      <c r="F35" s="39">
        <v>7.88</v>
      </c>
      <c r="G35" s="40">
        <f t="shared" si="1"/>
        <v>4.170000000000001</v>
      </c>
    </row>
    <row r="36" spans="1:7" ht="11.25">
      <c r="A36" s="6" t="s">
        <v>7</v>
      </c>
      <c r="B36" s="24">
        <v>16677</v>
      </c>
      <c r="C36" s="25">
        <v>9595</v>
      </c>
      <c r="D36" s="26">
        <f t="shared" si="0"/>
        <v>7082</v>
      </c>
      <c r="E36" s="38">
        <v>13</v>
      </c>
      <c r="F36" s="39">
        <v>7.48</v>
      </c>
      <c r="G36" s="40">
        <f t="shared" si="1"/>
        <v>5.52</v>
      </c>
    </row>
    <row r="37" spans="1:7" ht="11.25">
      <c r="A37" s="6" t="s">
        <v>8</v>
      </c>
      <c r="B37" s="24">
        <v>6293</v>
      </c>
      <c r="C37" s="25">
        <v>5003</v>
      </c>
      <c r="D37" s="26">
        <f aca="true" t="shared" si="2" ref="D37:D58">+B37-C37</f>
        <v>1290</v>
      </c>
      <c r="E37" s="38">
        <v>10.91</v>
      </c>
      <c r="F37" s="39">
        <v>8.67</v>
      </c>
      <c r="G37" s="40">
        <f t="shared" si="1"/>
        <v>2.24</v>
      </c>
    </row>
    <row r="38" spans="1:7" ht="11.25">
      <c r="A38" s="6" t="s">
        <v>47</v>
      </c>
      <c r="B38" s="24">
        <v>1901</v>
      </c>
      <c r="C38" s="25">
        <v>4403</v>
      </c>
      <c r="D38" s="26">
        <f t="shared" si="2"/>
        <v>-2502</v>
      </c>
      <c r="E38" s="38">
        <v>5.67</v>
      </c>
      <c r="F38" s="39">
        <v>13.14</v>
      </c>
      <c r="G38" s="40">
        <f t="shared" si="1"/>
        <v>-7.470000000000001</v>
      </c>
    </row>
    <row r="39" spans="1:7" ht="11.25">
      <c r="A39" s="6" t="s">
        <v>25</v>
      </c>
      <c r="B39" s="24">
        <v>1161</v>
      </c>
      <c r="C39" s="25">
        <v>1940</v>
      </c>
      <c r="D39" s="26">
        <f t="shared" si="2"/>
        <v>-779</v>
      </c>
      <c r="E39" s="38">
        <v>6.74</v>
      </c>
      <c r="F39" s="39">
        <v>11.27</v>
      </c>
      <c r="G39" s="40">
        <f t="shared" si="1"/>
        <v>-4.529999999999999</v>
      </c>
    </row>
    <row r="40" spans="1:7" ht="11.25">
      <c r="A40" s="6" t="s">
        <v>22</v>
      </c>
      <c r="B40" s="24">
        <v>10827</v>
      </c>
      <c r="C40" s="25">
        <v>6077</v>
      </c>
      <c r="D40" s="26">
        <f t="shared" si="2"/>
        <v>4750</v>
      </c>
      <c r="E40" s="38">
        <v>11.08</v>
      </c>
      <c r="F40" s="39">
        <v>6.22</v>
      </c>
      <c r="G40" s="40">
        <f t="shared" si="1"/>
        <v>4.86</v>
      </c>
    </row>
    <row r="41" spans="1:7" ht="11.25">
      <c r="A41" s="6" t="s">
        <v>48</v>
      </c>
      <c r="B41" s="24">
        <v>8171</v>
      </c>
      <c r="C41" s="25">
        <v>8082</v>
      </c>
      <c r="D41" s="26">
        <f t="shared" si="2"/>
        <v>89</v>
      </c>
      <c r="E41" s="38">
        <v>8.91</v>
      </c>
      <c r="F41" s="39">
        <v>8.81</v>
      </c>
      <c r="G41" s="40">
        <f t="shared" si="1"/>
        <v>0.09999999999999964</v>
      </c>
    </row>
    <row r="42" spans="1:7" ht="11.25">
      <c r="A42" s="6" t="s">
        <v>1</v>
      </c>
      <c r="B42" s="24">
        <v>2939</v>
      </c>
      <c r="C42" s="25">
        <v>2666</v>
      </c>
      <c r="D42" s="26">
        <f t="shared" si="2"/>
        <v>273</v>
      </c>
      <c r="E42" s="38">
        <v>10.09</v>
      </c>
      <c r="F42" s="39">
        <v>9.15</v>
      </c>
      <c r="G42" s="40">
        <f t="shared" si="1"/>
        <v>0.9399999999999995</v>
      </c>
    </row>
    <row r="43" spans="1:7" ht="11.25">
      <c r="A43" s="6" t="s">
        <v>26</v>
      </c>
      <c r="B43" s="24">
        <v>2683</v>
      </c>
      <c r="C43" s="25">
        <v>3651</v>
      </c>
      <c r="D43" s="26">
        <f t="shared" si="2"/>
        <v>-968</v>
      </c>
      <c r="E43" s="38">
        <v>7.76</v>
      </c>
      <c r="F43" s="39">
        <v>10.56</v>
      </c>
      <c r="G43" s="40">
        <f t="shared" si="1"/>
        <v>-2.8000000000000007</v>
      </c>
    </row>
    <row r="44" spans="1:7" ht="11.25">
      <c r="A44" s="6" t="s">
        <v>54</v>
      </c>
      <c r="B44" s="24">
        <v>8380</v>
      </c>
      <c r="C44" s="25">
        <v>6440</v>
      </c>
      <c r="D44" s="26">
        <f t="shared" si="2"/>
        <v>1940</v>
      </c>
      <c r="E44" s="38">
        <v>9.21</v>
      </c>
      <c r="F44" s="39">
        <v>7.08</v>
      </c>
      <c r="G44" s="40">
        <f t="shared" si="1"/>
        <v>2.130000000000001</v>
      </c>
    </row>
    <row r="45" spans="1:7" ht="11.25">
      <c r="A45" s="6" t="s">
        <v>27</v>
      </c>
      <c r="B45" s="24">
        <v>1304</v>
      </c>
      <c r="C45" s="25">
        <v>1629</v>
      </c>
      <c r="D45" s="26">
        <f t="shared" si="2"/>
        <v>-325</v>
      </c>
      <c r="E45" s="38">
        <v>8.59</v>
      </c>
      <c r="F45" s="39">
        <v>10.73</v>
      </c>
      <c r="G45" s="40">
        <f t="shared" si="1"/>
        <v>-2.1400000000000006</v>
      </c>
    </row>
    <row r="46" spans="1:7" ht="11.25">
      <c r="A46" s="6" t="s">
        <v>18</v>
      </c>
      <c r="B46" s="24">
        <v>21295</v>
      </c>
      <c r="C46" s="25">
        <v>14229</v>
      </c>
      <c r="D46" s="26">
        <f t="shared" si="2"/>
        <v>7066</v>
      </c>
      <c r="E46" s="38">
        <v>12.07</v>
      </c>
      <c r="F46" s="39">
        <v>8.06</v>
      </c>
      <c r="G46" s="40">
        <f t="shared" si="1"/>
        <v>4.01</v>
      </c>
    </row>
    <row r="47" spans="1:7" ht="11.25">
      <c r="A47" s="6" t="s">
        <v>28</v>
      </c>
      <c r="B47" s="24">
        <v>718</v>
      </c>
      <c r="C47" s="25">
        <v>1179</v>
      </c>
      <c r="D47" s="26">
        <f t="shared" si="2"/>
        <v>-461</v>
      </c>
      <c r="E47" s="38">
        <v>7.84</v>
      </c>
      <c r="F47" s="39">
        <v>12.87</v>
      </c>
      <c r="G47" s="40">
        <f t="shared" si="1"/>
        <v>-5.029999999999999</v>
      </c>
    </row>
    <row r="48" spans="1:7" ht="11.25">
      <c r="A48" s="6" t="s">
        <v>39</v>
      </c>
      <c r="B48" s="24">
        <v>7533</v>
      </c>
      <c r="C48" s="25">
        <v>6054</v>
      </c>
      <c r="D48" s="26">
        <f t="shared" si="2"/>
        <v>1479</v>
      </c>
      <c r="E48" s="38">
        <v>11.21</v>
      </c>
      <c r="F48" s="39">
        <v>9.01</v>
      </c>
      <c r="G48" s="40">
        <f t="shared" si="1"/>
        <v>2.200000000000001</v>
      </c>
    </row>
    <row r="49" spans="1:7" ht="11.25">
      <c r="A49" s="6" t="s">
        <v>20</v>
      </c>
      <c r="B49" s="24">
        <v>1079</v>
      </c>
      <c r="C49" s="25">
        <v>1635</v>
      </c>
      <c r="D49" s="26">
        <f t="shared" si="2"/>
        <v>-556</v>
      </c>
      <c r="E49" s="38">
        <v>7.77</v>
      </c>
      <c r="F49" s="39">
        <v>11.77</v>
      </c>
      <c r="G49" s="40">
        <f t="shared" si="1"/>
        <v>-4</v>
      </c>
    </row>
    <row r="50" spans="1:7" ht="11.25">
      <c r="A50" s="6" t="s">
        <v>35</v>
      </c>
      <c r="B50" s="24">
        <v>6259</v>
      </c>
      <c r="C50" s="25">
        <v>5334</v>
      </c>
      <c r="D50" s="26">
        <f t="shared" si="2"/>
        <v>925</v>
      </c>
      <c r="E50" s="38">
        <v>10.87</v>
      </c>
      <c r="F50" s="39">
        <v>9.26</v>
      </c>
      <c r="G50" s="40">
        <f t="shared" si="1"/>
        <v>1.6099999999999994</v>
      </c>
    </row>
    <row r="51" spans="1:7" ht="11.25">
      <c r="A51" s="6" t="s">
        <v>42</v>
      </c>
      <c r="B51" s="24">
        <v>25614</v>
      </c>
      <c r="C51" s="25">
        <v>20618</v>
      </c>
      <c r="D51" s="26">
        <f t="shared" si="2"/>
        <v>4996</v>
      </c>
      <c r="E51" s="38">
        <v>11.03</v>
      </c>
      <c r="F51" s="39">
        <v>8.88</v>
      </c>
      <c r="G51" s="40">
        <f t="shared" si="1"/>
        <v>2.1499999999999986</v>
      </c>
    </row>
    <row r="52" spans="1:7" ht="11.25">
      <c r="A52" s="6" t="s">
        <v>29</v>
      </c>
      <c r="B52" s="24">
        <v>4402</v>
      </c>
      <c r="C52" s="25">
        <v>4482</v>
      </c>
      <c r="D52" s="26">
        <f t="shared" si="2"/>
        <v>-80</v>
      </c>
      <c r="E52" s="38">
        <v>8.72</v>
      </c>
      <c r="F52" s="39">
        <v>8.88</v>
      </c>
      <c r="G52" s="40">
        <f t="shared" si="1"/>
        <v>-0.16000000000000014</v>
      </c>
    </row>
    <row r="53" spans="1:7" ht="11.25">
      <c r="A53" s="6" t="s">
        <v>50</v>
      </c>
      <c r="B53" s="24">
        <v>9986</v>
      </c>
      <c r="C53" s="25">
        <v>10385</v>
      </c>
      <c r="D53" s="26">
        <f t="shared" si="2"/>
        <v>-399</v>
      </c>
      <c r="E53" s="38">
        <v>8.87</v>
      </c>
      <c r="F53" s="39">
        <v>9.22</v>
      </c>
      <c r="G53" s="40">
        <f t="shared" si="1"/>
        <v>-0.3500000000000014</v>
      </c>
    </row>
    <row r="54" spans="1:7" ht="11.25">
      <c r="A54" s="6" t="s">
        <v>30</v>
      </c>
      <c r="B54" s="24">
        <v>1150</v>
      </c>
      <c r="C54" s="25">
        <v>2466</v>
      </c>
      <c r="D54" s="26">
        <f t="shared" si="2"/>
        <v>-1316</v>
      </c>
      <c r="E54" s="38">
        <v>5.84</v>
      </c>
      <c r="F54" s="39">
        <v>12.53</v>
      </c>
      <c r="G54" s="40">
        <f t="shared" si="1"/>
        <v>-6.6899999999999995</v>
      </c>
    </row>
    <row r="55" spans="1:7" ht="11.25">
      <c r="A55" s="6" t="s">
        <v>21</v>
      </c>
      <c r="B55" s="24">
        <v>8539</v>
      </c>
      <c r="C55" s="25">
        <v>9097</v>
      </c>
      <c r="D55" s="26">
        <f t="shared" si="2"/>
        <v>-558</v>
      </c>
      <c r="E55" s="38">
        <v>9.64</v>
      </c>
      <c r="F55" s="39">
        <v>10.27</v>
      </c>
      <c r="G55" s="40">
        <f t="shared" si="1"/>
        <v>-0.629999999999999</v>
      </c>
    </row>
    <row r="56" spans="1:7" ht="11.25">
      <c r="A56" s="6" t="s">
        <v>2</v>
      </c>
      <c r="B56" s="24">
        <v>1061</v>
      </c>
      <c r="C56" s="25">
        <v>491</v>
      </c>
      <c r="D56" s="26">
        <f t="shared" si="2"/>
        <v>570</v>
      </c>
      <c r="E56" s="38">
        <v>14.86</v>
      </c>
      <c r="F56" s="39">
        <v>6.88</v>
      </c>
      <c r="G56" s="40">
        <f t="shared" si="1"/>
        <v>7.9799999999999995</v>
      </c>
    </row>
    <row r="57" spans="1:7" ht="11.25">
      <c r="A57" s="7" t="s">
        <v>3</v>
      </c>
      <c r="B57" s="27">
        <v>995</v>
      </c>
      <c r="C57" s="28">
        <v>455</v>
      </c>
      <c r="D57" s="29">
        <f t="shared" si="2"/>
        <v>540</v>
      </c>
      <c r="E57" s="41">
        <v>14.85</v>
      </c>
      <c r="F57" s="42">
        <v>6.79</v>
      </c>
      <c r="G57" s="43">
        <f t="shared" si="1"/>
        <v>8.059999999999999</v>
      </c>
    </row>
    <row r="58" spans="1:7" ht="11.25">
      <c r="A58" s="7" t="s">
        <v>61</v>
      </c>
      <c r="B58" s="27">
        <v>1419</v>
      </c>
      <c r="C58" s="28">
        <v>2370</v>
      </c>
      <c r="D58" s="29">
        <f t="shared" si="2"/>
        <v>-951</v>
      </c>
      <c r="E58" s="41"/>
      <c r="F58" s="42"/>
      <c r="G58" s="43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421875" defaultRowHeight="12.75"/>
  <cols>
    <col min="1" max="1" width="17.421875" style="1" customWidth="1"/>
    <col min="2" max="4" width="10.7109375" style="16" customWidth="1"/>
    <col min="5" max="7" width="10.7109375" style="30" customWidth="1"/>
    <col min="8" max="8" width="2.421875" style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69</v>
      </c>
    </row>
    <row r="3" spans="2:7" s="15" customFormat="1" ht="15" customHeight="1">
      <c r="B3" s="58" t="s">
        <v>62</v>
      </c>
      <c r="C3" s="60"/>
      <c r="D3" s="59"/>
      <c r="E3" s="64" t="s">
        <v>63</v>
      </c>
      <c r="F3" s="65"/>
      <c r="G3" s="66"/>
    </row>
    <row r="4" spans="1:7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</row>
    <row r="5" spans="1:7" ht="11.25">
      <c r="A5" s="3" t="s">
        <v>55</v>
      </c>
      <c r="B5" s="18">
        <f>+SUM(B6:B58)</f>
        <v>441881</v>
      </c>
      <c r="C5" s="19">
        <v>384828</v>
      </c>
      <c r="D5" s="20">
        <f aca="true" t="shared" si="0" ref="D5:D36">+B5-C5</f>
        <v>57053</v>
      </c>
      <c r="E5" s="32">
        <v>10.52</v>
      </c>
      <c r="F5" s="33">
        <v>9.16</v>
      </c>
      <c r="G5" s="34">
        <v>1.36</v>
      </c>
    </row>
    <row r="6" spans="1:7" ht="11.25" customHeight="1">
      <c r="A6" s="5" t="s">
        <v>51</v>
      </c>
      <c r="B6" s="21">
        <v>2693</v>
      </c>
      <c r="C6" s="22">
        <v>2357</v>
      </c>
      <c r="D6" s="23">
        <f t="shared" si="0"/>
        <v>336</v>
      </c>
      <c r="E6" s="35">
        <v>9.27</v>
      </c>
      <c r="F6" s="36">
        <v>8.11</v>
      </c>
      <c r="G6" s="37">
        <v>1.16</v>
      </c>
    </row>
    <row r="7" spans="1:7" ht="11.25" customHeight="1">
      <c r="A7" s="6" t="s">
        <v>31</v>
      </c>
      <c r="B7" s="24">
        <v>3811</v>
      </c>
      <c r="C7" s="25">
        <v>3336</v>
      </c>
      <c r="D7" s="26">
        <f t="shared" si="0"/>
        <v>475</v>
      </c>
      <c r="E7" s="38">
        <v>10.27</v>
      </c>
      <c r="F7" s="39">
        <v>8.99</v>
      </c>
      <c r="G7" s="40">
        <v>1.28</v>
      </c>
    </row>
    <row r="8" spans="1:7" ht="11.25" customHeight="1">
      <c r="A8" s="6" t="s">
        <v>40</v>
      </c>
      <c r="B8" s="24">
        <v>17067</v>
      </c>
      <c r="C8" s="25">
        <v>13380</v>
      </c>
      <c r="D8" s="26">
        <f t="shared" si="0"/>
        <v>3687</v>
      </c>
      <c r="E8" s="38">
        <v>10.99</v>
      </c>
      <c r="F8" s="39">
        <v>8.61</v>
      </c>
      <c r="G8" s="40">
        <v>2.37</v>
      </c>
    </row>
    <row r="9" spans="1:7" ht="11.25" customHeight="1">
      <c r="A9" s="6" t="s">
        <v>11</v>
      </c>
      <c r="B9" s="24">
        <v>6974</v>
      </c>
      <c r="C9" s="25">
        <v>4390</v>
      </c>
      <c r="D9" s="26">
        <f t="shared" si="0"/>
        <v>2584</v>
      </c>
      <c r="E9" s="38">
        <v>12.54</v>
      </c>
      <c r="F9" s="39">
        <v>7.89</v>
      </c>
      <c r="G9" s="40">
        <v>4.64</v>
      </c>
    </row>
    <row r="10" spans="1:7" ht="11.25" customHeight="1">
      <c r="A10" s="6" t="s">
        <v>5</v>
      </c>
      <c r="B10" s="24">
        <v>7107</v>
      </c>
      <c r="C10" s="25">
        <v>12752</v>
      </c>
      <c r="D10" s="26">
        <f t="shared" si="0"/>
        <v>-5645</v>
      </c>
      <c r="E10" s="38">
        <v>6.7</v>
      </c>
      <c r="F10" s="39">
        <v>12.03</v>
      </c>
      <c r="G10" s="40">
        <v>-5.32</v>
      </c>
    </row>
    <row r="11" spans="1:7" ht="11.25" customHeight="1">
      <c r="A11" s="6" t="s">
        <v>52</v>
      </c>
      <c r="B11" s="24">
        <v>1159</v>
      </c>
      <c r="C11" s="25">
        <v>1977</v>
      </c>
      <c r="D11" s="26">
        <f t="shared" si="0"/>
        <v>-818</v>
      </c>
      <c r="E11" s="38">
        <v>7.08</v>
      </c>
      <c r="F11" s="39">
        <v>12.08</v>
      </c>
      <c r="G11" s="40">
        <v>-5</v>
      </c>
    </row>
    <row r="12" spans="1:7" ht="11.25" customHeight="1">
      <c r="A12" s="6" t="s">
        <v>43</v>
      </c>
      <c r="B12" s="24">
        <v>6550</v>
      </c>
      <c r="C12" s="25">
        <v>6750</v>
      </c>
      <c r="D12" s="26">
        <f t="shared" si="0"/>
        <v>-200</v>
      </c>
      <c r="E12" s="38">
        <v>9.97</v>
      </c>
      <c r="F12" s="39">
        <v>10.27</v>
      </c>
      <c r="G12" s="40">
        <v>-0.3</v>
      </c>
    </row>
    <row r="13" spans="1:7" ht="11.25" customHeight="1">
      <c r="A13" s="6" t="s">
        <v>53</v>
      </c>
      <c r="B13" s="24">
        <v>10654</v>
      </c>
      <c r="C13" s="25">
        <v>7355</v>
      </c>
      <c r="D13" s="26">
        <f t="shared" si="0"/>
        <v>3299</v>
      </c>
      <c r="E13" s="38">
        <v>11.59</v>
      </c>
      <c r="F13" s="39">
        <v>8</v>
      </c>
      <c r="G13" s="40">
        <v>3.59</v>
      </c>
    </row>
    <row r="14" spans="1:7" ht="11.25" customHeight="1">
      <c r="A14" s="6" t="s">
        <v>36</v>
      </c>
      <c r="B14" s="24">
        <v>55313</v>
      </c>
      <c r="C14" s="25">
        <v>44815</v>
      </c>
      <c r="D14" s="26">
        <f t="shared" si="0"/>
        <v>10498</v>
      </c>
      <c r="E14" s="38">
        <v>11.18</v>
      </c>
      <c r="F14" s="39">
        <v>9.06</v>
      </c>
      <c r="G14" s="40">
        <v>2.12</v>
      </c>
    </row>
    <row r="15" spans="1:7" ht="11.25">
      <c r="A15" s="6" t="s">
        <v>23</v>
      </c>
      <c r="B15" s="24">
        <v>2818</v>
      </c>
      <c r="C15" s="25">
        <v>3612</v>
      </c>
      <c r="D15" s="26">
        <f t="shared" si="0"/>
        <v>-794</v>
      </c>
      <c r="E15" s="38">
        <v>8.02</v>
      </c>
      <c r="F15" s="39">
        <v>10.28</v>
      </c>
      <c r="G15" s="40">
        <v>-2.26</v>
      </c>
    </row>
    <row r="16" spans="1:7" ht="11.25">
      <c r="A16" s="6" t="s">
        <v>44</v>
      </c>
      <c r="B16" s="24">
        <v>3412</v>
      </c>
      <c r="C16" s="25">
        <v>4477</v>
      </c>
      <c r="D16" s="26">
        <f t="shared" si="0"/>
        <v>-1065</v>
      </c>
      <c r="E16" s="38">
        <v>8.39</v>
      </c>
      <c r="F16" s="39">
        <v>11.01</v>
      </c>
      <c r="G16" s="40">
        <v>-2.62</v>
      </c>
    </row>
    <row r="17" spans="1:7" ht="11.25">
      <c r="A17" s="6" t="s">
        <v>12</v>
      </c>
      <c r="B17" s="24">
        <v>13534</v>
      </c>
      <c r="C17" s="25">
        <v>9043</v>
      </c>
      <c r="D17" s="26">
        <f t="shared" si="0"/>
        <v>4491</v>
      </c>
      <c r="E17" s="38">
        <v>11.92</v>
      </c>
      <c r="F17" s="39">
        <v>7.96</v>
      </c>
      <c r="G17" s="40">
        <v>3.95</v>
      </c>
    </row>
    <row r="18" spans="1:7" ht="11.25">
      <c r="A18" s="6" t="s">
        <v>0</v>
      </c>
      <c r="B18" s="24">
        <v>4873</v>
      </c>
      <c r="C18" s="25">
        <v>5399</v>
      </c>
      <c r="D18" s="26">
        <f t="shared" si="0"/>
        <v>-526</v>
      </c>
      <c r="E18" s="38">
        <v>8.98</v>
      </c>
      <c r="F18" s="39">
        <v>9.95</v>
      </c>
      <c r="G18" s="40">
        <v>-0.97</v>
      </c>
    </row>
    <row r="19" spans="1:7" ht="12.75" customHeight="1">
      <c r="A19" s="6" t="s">
        <v>41</v>
      </c>
      <c r="B19" s="24">
        <v>5600</v>
      </c>
      <c r="C19" s="25">
        <v>5057</v>
      </c>
      <c r="D19" s="26">
        <f t="shared" si="0"/>
        <v>543</v>
      </c>
      <c r="E19" s="38">
        <v>11.08</v>
      </c>
      <c r="F19" s="39">
        <v>10</v>
      </c>
      <c r="G19" s="40">
        <v>1.07</v>
      </c>
    </row>
    <row r="20" spans="1:7" ht="12.75" customHeight="1">
      <c r="A20" s="6" t="s">
        <v>32</v>
      </c>
      <c r="B20" s="24">
        <v>4523</v>
      </c>
      <c r="C20" s="25">
        <v>5060</v>
      </c>
      <c r="D20" s="26">
        <f t="shared" si="0"/>
        <v>-537</v>
      </c>
      <c r="E20" s="38">
        <v>9.33</v>
      </c>
      <c r="F20" s="39">
        <v>10.44</v>
      </c>
      <c r="G20" s="40">
        <v>-1.11</v>
      </c>
    </row>
    <row r="21" spans="1:7" ht="11.25">
      <c r="A21" s="6" t="s">
        <v>13</v>
      </c>
      <c r="B21" s="24">
        <v>8174</v>
      </c>
      <c r="C21" s="25">
        <v>7178</v>
      </c>
      <c r="D21" s="26">
        <f t="shared" si="0"/>
        <v>996</v>
      </c>
      <c r="E21" s="38">
        <v>10.65</v>
      </c>
      <c r="F21" s="39">
        <v>9.35</v>
      </c>
      <c r="G21" s="40">
        <v>1.3</v>
      </c>
    </row>
    <row r="22" spans="1:7" ht="11.25" customHeight="1">
      <c r="A22" s="6" t="s">
        <v>45</v>
      </c>
      <c r="B22" s="24">
        <v>8326</v>
      </c>
      <c r="C22" s="25">
        <v>11665</v>
      </c>
      <c r="D22" s="26">
        <f t="shared" si="0"/>
        <v>-3339</v>
      </c>
      <c r="E22" s="38">
        <v>7.56</v>
      </c>
      <c r="F22" s="39">
        <v>10.6</v>
      </c>
      <c r="G22" s="40">
        <v>-3.03</v>
      </c>
    </row>
    <row r="23" spans="1:7" ht="11.25">
      <c r="A23" s="6" t="s">
        <v>33</v>
      </c>
      <c r="B23" s="24">
        <v>1672</v>
      </c>
      <c r="C23" s="25">
        <v>2276</v>
      </c>
      <c r="D23" s="26">
        <f t="shared" si="0"/>
        <v>-604</v>
      </c>
      <c r="E23" s="38">
        <v>8.26</v>
      </c>
      <c r="F23" s="39">
        <v>11.25</v>
      </c>
      <c r="G23" s="40">
        <v>-2.98</v>
      </c>
    </row>
    <row r="24" spans="1:7" ht="11.25">
      <c r="A24" s="6" t="s">
        <v>37</v>
      </c>
      <c r="B24" s="24">
        <v>7020</v>
      </c>
      <c r="C24" s="25">
        <v>5566</v>
      </c>
      <c r="D24" s="26">
        <f t="shared" si="0"/>
        <v>1454</v>
      </c>
      <c r="E24" s="38">
        <v>11.72</v>
      </c>
      <c r="F24" s="39">
        <v>9.29</v>
      </c>
      <c r="G24" s="40">
        <v>2.43</v>
      </c>
    </row>
    <row r="25" spans="1:7" ht="11.25">
      <c r="A25" s="6" t="s">
        <v>14</v>
      </c>
      <c r="B25" s="24">
        <v>9085</v>
      </c>
      <c r="C25" s="25">
        <v>7462</v>
      </c>
      <c r="D25" s="26">
        <f t="shared" si="0"/>
        <v>1623</v>
      </c>
      <c r="E25" s="38">
        <v>10.83</v>
      </c>
      <c r="F25" s="39">
        <v>8.89</v>
      </c>
      <c r="G25" s="40">
        <v>1.93</v>
      </c>
    </row>
    <row r="26" spans="1:7" ht="11.25">
      <c r="A26" s="6" t="s">
        <v>34</v>
      </c>
      <c r="B26" s="24">
        <v>2135</v>
      </c>
      <c r="C26" s="25">
        <v>1663</v>
      </c>
      <c r="D26" s="26">
        <f t="shared" si="0"/>
        <v>472</v>
      </c>
      <c r="E26" s="38">
        <v>11.45</v>
      </c>
      <c r="F26" s="39">
        <v>8.92</v>
      </c>
      <c r="G26" s="40">
        <v>2.53</v>
      </c>
    </row>
    <row r="27" spans="1:7" ht="11.25">
      <c r="A27" s="6" t="s">
        <v>49</v>
      </c>
      <c r="B27" s="24">
        <v>6767</v>
      </c>
      <c r="C27" s="25">
        <v>6265</v>
      </c>
      <c r="D27" s="26">
        <f t="shared" si="0"/>
        <v>502</v>
      </c>
      <c r="E27" s="38">
        <v>9.99</v>
      </c>
      <c r="F27" s="39">
        <v>9.25</v>
      </c>
      <c r="G27" s="40">
        <v>0.74</v>
      </c>
    </row>
    <row r="28" spans="1:7" ht="11.25">
      <c r="A28" s="6" t="s">
        <v>15</v>
      </c>
      <c r="B28" s="24">
        <v>5204</v>
      </c>
      <c r="C28" s="25">
        <v>4333</v>
      </c>
      <c r="D28" s="26">
        <f t="shared" si="0"/>
        <v>871</v>
      </c>
      <c r="E28" s="38">
        <v>11.1</v>
      </c>
      <c r="F28" s="39">
        <v>9.24</v>
      </c>
      <c r="G28" s="40">
        <v>1.86</v>
      </c>
    </row>
    <row r="29" spans="1:7" ht="11.25">
      <c r="A29" s="6" t="s">
        <v>19</v>
      </c>
      <c r="B29" s="24">
        <v>1652</v>
      </c>
      <c r="C29" s="25">
        <v>2539</v>
      </c>
      <c r="D29" s="26">
        <f t="shared" si="0"/>
        <v>-887</v>
      </c>
      <c r="E29" s="38">
        <v>7.88</v>
      </c>
      <c r="F29" s="39">
        <v>12.12</v>
      </c>
      <c r="G29" s="40">
        <v>-4.23</v>
      </c>
    </row>
    <row r="30" spans="1:7" ht="11.25">
      <c r="A30" s="6" t="s">
        <v>16</v>
      </c>
      <c r="B30" s="24">
        <v>6688</v>
      </c>
      <c r="C30" s="25">
        <v>6149</v>
      </c>
      <c r="D30" s="26">
        <f t="shared" si="0"/>
        <v>539</v>
      </c>
      <c r="E30" s="38">
        <v>10.33</v>
      </c>
      <c r="F30" s="39">
        <v>9.5</v>
      </c>
      <c r="G30" s="40">
        <v>0.83</v>
      </c>
    </row>
    <row r="31" spans="1:7" ht="11.25">
      <c r="A31" s="6" t="s">
        <v>24</v>
      </c>
      <c r="B31" s="24">
        <v>3237</v>
      </c>
      <c r="C31" s="25">
        <v>5687</v>
      </c>
      <c r="D31" s="26">
        <f t="shared" si="0"/>
        <v>-2450</v>
      </c>
      <c r="E31" s="38">
        <v>6.65</v>
      </c>
      <c r="F31" s="39">
        <v>11.69</v>
      </c>
      <c r="G31" s="40">
        <v>-5.04</v>
      </c>
    </row>
    <row r="32" spans="1:7" ht="11.25">
      <c r="A32" s="6" t="s">
        <v>38</v>
      </c>
      <c r="B32" s="24">
        <v>3791</v>
      </c>
      <c r="C32" s="25">
        <v>4216</v>
      </c>
      <c r="D32" s="26">
        <f t="shared" si="0"/>
        <v>-425</v>
      </c>
      <c r="E32" s="38">
        <v>10.14</v>
      </c>
      <c r="F32" s="39">
        <v>11.28</v>
      </c>
      <c r="G32" s="40">
        <v>-1.14</v>
      </c>
    </row>
    <row r="33" spans="1:7" ht="11.25">
      <c r="A33" s="6" t="s">
        <v>46</v>
      </c>
      <c r="B33" s="24">
        <v>2046</v>
      </c>
      <c r="C33" s="25">
        <v>5066</v>
      </c>
      <c r="D33" s="26">
        <f t="shared" si="0"/>
        <v>-3020</v>
      </c>
      <c r="E33" s="38">
        <v>5.78</v>
      </c>
      <c r="F33" s="39">
        <v>14.3</v>
      </c>
      <c r="G33" s="40">
        <v>-8.53</v>
      </c>
    </row>
    <row r="34" spans="1:7" ht="11.25">
      <c r="A34" s="6" t="s">
        <v>6</v>
      </c>
      <c r="B34" s="24">
        <v>67046</v>
      </c>
      <c r="C34" s="25">
        <v>41429</v>
      </c>
      <c r="D34" s="26">
        <f t="shared" si="0"/>
        <v>25617</v>
      </c>
      <c r="E34" s="38">
        <v>11.89</v>
      </c>
      <c r="F34" s="39">
        <v>7.35</v>
      </c>
      <c r="G34" s="40">
        <v>4.54</v>
      </c>
    </row>
    <row r="35" spans="1:7" ht="11.25">
      <c r="A35" s="6" t="s">
        <v>17</v>
      </c>
      <c r="B35" s="24">
        <v>15862</v>
      </c>
      <c r="C35" s="25">
        <v>11213</v>
      </c>
      <c r="D35" s="26">
        <f t="shared" si="0"/>
        <v>4649</v>
      </c>
      <c r="E35" s="38">
        <v>11.87</v>
      </c>
      <c r="F35" s="39">
        <v>8.39</v>
      </c>
      <c r="G35" s="40">
        <v>3.48</v>
      </c>
    </row>
    <row r="36" spans="1:7" ht="11.25">
      <c r="A36" s="6" t="s">
        <v>7</v>
      </c>
      <c r="B36" s="24">
        <v>16444</v>
      </c>
      <c r="C36" s="25">
        <v>9704</v>
      </c>
      <c r="D36" s="26">
        <f t="shared" si="0"/>
        <v>6740</v>
      </c>
      <c r="E36" s="38">
        <v>13.16</v>
      </c>
      <c r="F36" s="39">
        <v>7.77</v>
      </c>
      <c r="G36" s="40">
        <v>5.39</v>
      </c>
    </row>
    <row r="37" spans="1:7" ht="11.25">
      <c r="A37" s="6" t="s">
        <v>8</v>
      </c>
      <c r="B37" s="24">
        <v>6180</v>
      </c>
      <c r="C37" s="25">
        <v>5247</v>
      </c>
      <c r="D37" s="26">
        <f aca="true" t="shared" si="1" ref="D37:D58">+B37-C37</f>
        <v>933</v>
      </c>
      <c r="E37" s="38">
        <v>10.86</v>
      </c>
      <c r="F37" s="39">
        <v>9.22</v>
      </c>
      <c r="G37" s="40">
        <v>1.64</v>
      </c>
    </row>
    <row r="38" spans="1:7" ht="11.25">
      <c r="A38" s="6" t="s">
        <v>47</v>
      </c>
      <c r="B38" s="24">
        <v>2041</v>
      </c>
      <c r="C38" s="25">
        <v>4699</v>
      </c>
      <c r="D38" s="26">
        <f t="shared" si="1"/>
        <v>-2658</v>
      </c>
      <c r="E38" s="38">
        <v>6.07</v>
      </c>
      <c r="F38" s="39">
        <v>13.98</v>
      </c>
      <c r="G38" s="40">
        <v>-7.91</v>
      </c>
    </row>
    <row r="39" spans="1:7" ht="11.25">
      <c r="A39" s="6" t="s">
        <v>25</v>
      </c>
      <c r="B39" s="24">
        <v>1204</v>
      </c>
      <c r="C39" s="25">
        <v>2019</v>
      </c>
      <c r="D39" s="26">
        <f t="shared" si="1"/>
        <v>-815</v>
      </c>
      <c r="E39" s="38">
        <v>6.96</v>
      </c>
      <c r="F39" s="39">
        <v>11.68</v>
      </c>
      <c r="G39" s="40">
        <v>-4.71</v>
      </c>
    </row>
    <row r="40" spans="1:7" ht="11.25">
      <c r="A40" s="6" t="s">
        <v>22</v>
      </c>
      <c r="B40" s="24">
        <v>11080</v>
      </c>
      <c r="C40" s="25">
        <v>6078</v>
      </c>
      <c r="D40" s="26">
        <f t="shared" si="1"/>
        <v>5002</v>
      </c>
      <c r="E40" s="38">
        <v>11.58</v>
      </c>
      <c r="F40" s="39">
        <v>6.35</v>
      </c>
      <c r="G40" s="40">
        <v>5.23</v>
      </c>
    </row>
    <row r="41" spans="1:7" ht="11.25">
      <c r="A41" s="6" t="s">
        <v>48</v>
      </c>
      <c r="B41" s="24">
        <v>8010</v>
      </c>
      <c r="C41" s="25">
        <v>8375</v>
      </c>
      <c r="D41" s="26">
        <f t="shared" si="1"/>
        <v>-365</v>
      </c>
      <c r="E41" s="38">
        <v>8.78</v>
      </c>
      <c r="F41" s="39">
        <v>9.18</v>
      </c>
      <c r="G41" s="40">
        <v>-0.4</v>
      </c>
    </row>
    <row r="42" spans="1:7" ht="11.25">
      <c r="A42" s="6" t="s">
        <v>1</v>
      </c>
      <c r="B42" s="24">
        <v>2870</v>
      </c>
      <c r="C42" s="25">
        <v>2728</v>
      </c>
      <c r="D42" s="26">
        <f t="shared" si="1"/>
        <v>142</v>
      </c>
      <c r="E42" s="38">
        <v>10.06</v>
      </c>
      <c r="F42" s="39">
        <v>9.56</v>
      </c>
      <c r="G42" s="40">
        <v>0.5</v>
      </c>
    </row>
    <row r="43" spans="1:7" ht="11.25">
      <c r="A43" s="6" t="s">
        <v>26</v>
      </c>
      <c r="B43" s="24">
        <v>2605</v>
      </c>
      <c r="C43" s="25">
        <v>3938</v>
      </c>
      <c r="D43" s="26">
        <f t="shared" si="1"/>
        <v>-1333</v>
      </c>
      <c r="E43" s="38">
        <v>7.54</v>
      </c>
      <c r="F43" s="39">
        <v>11.4</v>
      </c>
      <c r="G43" s="40">
        <v>-3.86</v>
      </c>
    </row>
    <row r="44" spans="1:7" ht="11.25">
      <c r="A44" s="6" t="s">
        <v>54</v>
      </c>
      <c r="B44" s="24">
        <v>8186</v>
      </c>
      <c r="C44" s="25">
        <v>6263</v>
      </c>
      <c r="D44" s="26">
        <f t="shared" si="1"/>
        <v>1923</v>
      </c>
      <c r="E44" s="38">
        <v>9.23</v>
      </c>
      <c r="F44" s="39">
        <v>7.06</v>
      </c>
      <c r="G44" s="40">
        <v>2.17</v>
      </c>
    </row>
    <row r="45" spans="1:7" ht="11.25">
      <c r="A45" s="6" t="s">
        <v>27</v>
      </c>
      <c r="B45" s="24">
        <v>1315</v>
      </c>
      <c r="C45" s="25">
        <v>1622</v>
      </c>
      <c r="D45" s="26">
        <f t="shared" si="1"/>
        <v>-307</v>
      </c>
      <c r="E45" s="38">
        <v>8.78</v>
      </c>
      <c r="F45" s="39">
        <v>10.83</v>
      </c>
      <c r="G45" s="40">
        <v>-2.05</v>
      </c>
    </row>
    <row r="46" spans="1:7" ht="11.25">
      <c r="A46" s="6" t="s">
        <v>18</v>
      </c>
      <c r="B46" s="24">
        <v>20599</v>
      </c>
      <c r="C46" s="25">
        <v>15075</v>
      </c>
      <c r="D46" s="26">
        <f t="shared" si="1"/>
        <v>5524</v>
      </c>
      <c r="E46" s="38">
        <v>11.76</v>
      </c>
      <c r="F46" s="39">
        <v>8.61</v>
      </c>
      <c r="G46" s="40">
        <v>3.15</v>
      </c>
    </row>
    <row r="47" spans="1:7" ht="11.25">
      <c r="A47" s="6" t="s">
        <v>28</v>
      </c>
      <c r="B47" s="24">
        <v>738</v>
      </c>
      <c r="C47" s="25">
        <v>1049</v>
      </c>
      <c r="D47" s="26">
        <f t="shared" si="1"/>
        <v>-311</v>
      </c>
      <c r="E47" s="38">
        <v>8.09</v>
      </c>
      <c r="F47" s="39">
        <v>11.5</v>
      </c>
      <c r="G47" s="40">
        <v>-3.41</v>
      </c>
    </row>
    <row r="48" spans="1:7" ht="11.25">
      <c r="A48" s="6" t="s">
        <v>39</v>
      </c>
      <c r="B48" s="24">
        <v>7090</v>
      </c>
      <c r="C48" s="25">
        <v>6122</v>
      </c>
      <c r="D48" s="26">
        <f t="shared" si="1"/>
        <v>968</v>
      </c>
      <c r="E48" s="38">
        <v>10.99</v>
      </c>
      <c r="F48" s="39">
        <v>9.49</v>
      </c>
      <c r="G48" s="40">
        <v>1.5</v>
      </c>
    </row>
    <row r="49" spans="1:7" ht="11.25">
      <c r="A49" s="6" t="s">
        <v>20</v>
      </c>
      <c r="B49" s="24">
        <v>996</v>
      </c>
      <c r="C49" s="25">
        <v>1768</v>
      </c>
      <c r="D49" s="26">
        <f t="shared" si="1"/>
        <v>-772</v>
      </c>
      <c r="E49" s="38">
        <v>7.25</v>
      </c>
      <c r="F49" s="39">
        <v>12.86</v>
      </c>
      <c r="G49" s="40">
        <v>-5.62</v>
      </c>
    </row>
    <row r="50" spans="1:7" ht="11.25">
      <c r="A50" s="6" t="s">
        <v>35</v>
      </c>
      <c r="B50" s="24">
        <v>5910</v>
      </c>
      <c r="C50" s="25">
        <v>5497</v>
      </c>
      <c r="D50" s="26">
        <f t="shared" si="1"/>
        <v>413</v>
      </c>
      <c r="E50" s="38">
        <v>10.52</v>
      </c>
      <c r="F50" s="39">
        <v>9.78</v>
      </c>
      <c r="G50" s="40">
        <v>0.73</v>
      </c>
    </row>
    <row r="51" spans="1:7" ht="11.25">
      <c r="A51" s="6" t="s">
        <v>42</v>
      </c>
      <c r="B51" s="24">
        <v>24655</v>
      </c>
      <c r="C51" s="25">
        <v>21684</v>
      </c>
      <c r="D51" s="26">
        <f t="shared" si="1"/>
        <v>2971</v>
      </c>
      <c r="E51" s="38">
        <v>10.8</v>
      </c>
      <c r="F51" s="39">
        <v>9.5</v>
      </c>
      <c r="G51" s="40">
        <v>1.3</v>
      </c>
    </row>
    <row r="52" spans="1:7" ht="11.25">
      <c r="A52" s="6" t="s">
        <v>29</v>
      </c>
      <c r="B52" s="24">
        <v>4318</v>
      </c>
      <c r="C52" s="25">
        <v>4485</v>
      </c>
      <c r="D52" s="26">
        <f t="shared" si="1"/>
        <v>-167</v>
      </c>
      <c r="E52" s="38">
        <v>8.6</v>
      </c>
      <c r="F52" s="39">
        <v>8.93</v>
      </c>
      <c r="G52" s="40">
        <v>-0.33</v>
      </c>
    </row>
    <row r="53" spans="1:7" ht="11.25">
      <c r="A53" s="6" t="s">
        <v>50</v>
      </c>
      <c r="B53" s="24">
        <v>9810</v>
      </c>
      <c r="C53" s="25">
        <v>10684</v>
      </c>
      <c r="D53" s="26">
        <f t="shared" si="1"/>
        <v>-874</v>
      </c>
      <c r="E53" s="38">
        <v>8.73</v>
      </c>
      <c r="F53" s="39">
        <v>9.51</v>
      </c>
      <c r="G53" s="40">
        <v>-0.78</v>
      </c>
    </row>
    <row r="54" spans="1:7" ht="11.25">
      <c r="A54" s="6" t="s">
        <v>30</v>
      </c>
      <c r="B54" s="24">
        <v>1213</v>
      </c>
      <c r="C54" s="25">
        <v>2615</v>
      </c>
      <c r="D54" s="26">
        <f t="shared" si="1"/>
        <v>-1402</v>
      </c>
      <c r="E54" s="38">
        <v>6.14</v>
      </c>
      <c r="F54" s="39">
        <v>13.23</v>
      </c>
      <c r="G54" s="40">
        <v>-7.09</v>
      </c>
    </row>
    <row r="55" spans="1:7" ht="11.25">
      <c r="A55" s="6" t="s">
        <v>21</v>
      </c>
      <c r="B55" s="24">
        <v>8352</v>
      </c>
      <c r="C55" s="25">
        <v>9387</v>
      </c>
      <c r="D55" s="26">
        <f t="shared" si="1"/>
        <v>-1035</v>
      </c>
      <c r="E55" s="38">
        <v>9.54</v>
      </c>
      <c r="F55" s="39">
        <v>10.72</v>
      </c>
      <c r="G55" s="40">
        <v>-1.18</v>
      </c>
    </row>
    <row r="56" spans="1:7" ht="11.25">
      <c r="A56" s="6" t="s">
        <v>2</v>
      </c>
      <c r="B56" s="24">
        <v>1015</v>
      </c>
      <c r="C56" s="25">
        <v>495</v>
      </c>
      <c r="D56" s="26">
        <f t="shared" si="1"/>
        <v>520</v>
      </c>
      <c r="E56" s="38">
        <v>14.21</v>
      </c>
      <c r="F56" s="39">
        <v>6.93</v>
      </c>
      <c r="G56" s="40">
        <v>7.28</v>
      </c>
    </row>
    <row r="57" spans="1:7" ht="11.25">
      <c r="A57" s="7" t="s">
        <v>3</v>
      </c>
      <c r="B57" s="27">
        <v>1107</v>
      </c>
      <c r="C57" s="28">
        <v>454</v>
      </c>
      <c r="D57" s="29">
        <f t="shared" si="1"/>
        <v>653</v>
      </c>
      <c r="E57" s="41">
        <v>16.57</v>
      </c>
      <c r="F57" s="42">
        <v>6.8</v>
      </c>
      <c r="G57" s="43">
        <v>9.78</v>
      </c>
    </row>
    <row r="58" spans="1:7" ht="11.25">
      <c r="A58" s="7" t="s">
        <v>61</v>
      </c>
      <c r="B58" s="27">
        <v>1350</v>
      </c>
      <c r="C58" s="28">
        <v>2373</v>
      </c>
      <c r="D58" s="29">
        <f t="shared" si="1"/>
        <v>-1023</v>
      </c>
      <c r="E58" s="41"/>
      <c r="F58" s="42"/>
      <c r="G58" s="43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421875" defaultRowHeight="12.75"/>
  <cols>
    <col min="1" max="1" width="17.421875" style="1" customWidth="1"/>
    <col min="2" max="4" width="10.7109375" style="16" customWidth="1"/>
    <col min="5" max="7" width="10.7109375" style="30" customWidth="1"/>
    <col min="8" max="16384" width="11.57421875" style="1" customWidth="1"/>
  </cols>
  <sheetData>
    <row r="1" ht="11.25">
      <c r="A1" s="1" t="s">
        <v>56</v>
      </c>
    </row>
    <row r="2" ht="18" customHeight="1">
      <c r="A2" s="2" t="s">
        <v>68</v>
      </c>
    </row>
    <row r="3" spans="2:7" s="15" customFormat="1" ht="15" customHeight="1">
      <c r="B3" s="58" t="s">
        <v>62</v>
      </c>
      <c r="C3" s="60"/>
      <c r="D3" s="59"/>
      <c r="E3" s="64" t="s">
        <v>63</v>
      </c>
      <c r="F3" s="65"/>
      <c r="G3" s="66"/>
    </row>
    <row r="4" spans="1:7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</row>
    <row r="5" spans="1:7" ht="11.25">
      <c r="A5" s="3" t="s">
        <v>55</v>
      </c>
      <c r="B5" s="18">
        <f>+SUM(B6:B58)</f>
        <v>418846</v>
      </c>
      <c r="C5" s="19">
        <f>+SUM(C6:C58)</f>
        <v>368618</v>
      </c>
      <c r="D5" s="20">
        <f aca="true" t="shared" si="0" ref="D5:D36">+B5-C5</f>
        <v>50228</v>
      </c>
      <c r="E5" s="32">
        <v>10.17</v>
      </c>
      <c r="F5" s="33">
        <v>8.95</v>
      </c>
      <c r="G5" s="34">
        <v>1.22</v>
      </c>
    </row>
    <row r="6" spans="1:7" ht="11.25" customHeight="1">
      <c r="A6" s="5" t="s">
        <v>51</v>
      </c>
      <c r="B6" s="21">
        <v>2491</v>
      </c>
      <c r="C6" s="22">
        <v>2168</v>
      </c>
      <c r="D6" s="23">
        <f t="shared" si="0"/>
        <v>323</v>
      </c>
      <c r="E6" s="35">
        <v>8.65</v>
      </c>
      <c r="F6" s="36">
        <v>7.53</v>
      </c>
      <c r="G6" s="37">
        <v>1.12</v>
      </c>
    </row>
    <row r="7" spans="1:7" ht="11.25" customHeight="1">
      <c r="A7" s="6" t="s">
        <v>31</v>
      </c>
      <c r="B7" s="24">
        <v>3694</v>
      </c>
      <c r="C7" s="25">
        <v>3152</v>
      </c>
      <c r="D7" s="26">
        <f t="shared" si="0"/>
        <v>542</v>
      </c>
      <c r="E7" s="38">
        <v>10.07</v>
      </c>
      <c r="F7" s="39">
        <v>8.59</v>
      </c>
      <c r="G7" s="40">
        <v>1.48</v>
      </c>
    </row>
    <row r="8" spans="1:7" ht="11.25" customHeight="1">
      <c r="A8" s="6" t="s">
        <v>40</v>
      </c>
      <c r="B8" s="24">
        <v>15855</v>
      </c>
      <c r="C8" s="25">
        <v>12552</v>
      </c>
      <c r="D8" s="26">
        <f t="shared" si="0"/>
        <v>3303</v>
      </c>
      <c r="E8" s="38">
        <v>10.61</v>
      </c>
      <c r="F8" s="39">
        <v>8.4</v>
      </c>
      <c r="G8" s="40">
        <v>2.21</v>
      </c>
    </row>
    <row r="9" spans="1:7" ht="11.25" customHeight="1">
      <c r="A9" s="6" t="s">
        <v>11</v>
      </c>
      <c r="B9" s="24">
        <v>6484</v>
      </c>
      <c r="C9" s="25">
        <v>4300</v>
      </c>
      <c r="D9" s="26">
        <f t="shared" si="0"/>
        <v>2184</v>
      </c>
      <c r="E9" s="38">
        <v>11.93</v>
      </c>
      <c r="F9" s="39">
        <v>7.91</v>
      </c>
      <c r="G9" s="40">
        <v>4.02</v>
      </c>
    </row>
    <row r="10" spans="1:7" ht="11.25" customHeight="1">
      <c r="A10" s="6" t="s">
        <v>5</v>
      </c>
      <c r="B10" s="24">
        <v>6729</v>
      </c>
      <c r="C10" s="25">
        <v>12424</v>
      </c>
      <c r="D10" s="26">
        <f t="shared" si="0"/>
        <v>-5695</v>
      </c>
      <c r="E10" s="38">
        <v>6.34</v>
      </c>
      <c r="F10" s="39">
        <v>11.71</v>
      </c>
      <c r="G10" s="40">
        <v>-5.37</v>
      </c>
    </row>
    <row r="11" spans="1:7" ht="11.25" customHeight="1">
      <c r="A11" s="6" t="s">
        <v>52</v>
      </c>
      <c r="B11" s="24">
        <v>1123</v>
      </c>
      <c r="C11" s="25">
        <v>2023</v>
      </c>
      <c r="D11" s="26">
        <f t="shared" si="0"/>
        <v>-900</v>
      </c>
      <c r="E11" s="38">
        <v>6.88</v>
      </c>
      <c r="F11" s="39">
        <v>12.39</v>
      </c>
      <c r="G11" s="40">
        <v>-5.51</v>
      </c>
    </row>
    <row r="12" spans="1:7" ht="11.25" customHeight="1">
      <c r="A12" s="6" t="s">
        <v>43</v>
      </c>
      <c r="B12" s="24">
        <v>6382</v>
      </c>
      <c r="C12" s="25">
        <v>6536</v>
      </c>
      <c r="D12" s="26">
        <f t="shared" si="0"/>
        <v>-154</v>
      </c>
      <c r="E12" s="38">
        <v>9.75</v>
      </c>
      <c r="F12" s="39">
        <v>9.98</v>
      </c>
      <c r="G12" s="40">
        <v>-0.24</v>
      </c>
    </row>
    <row r="13" spans="1:7" ht="11.25" customHeight="1">
      <c r="A13" s="6" t="s">
        <v>53</v>
      </c>
      <c r="B13" s="24">
        <v>10420</v>
      </c>
      <c r="C13" s="25">
        <v>7114</v>
      </c>
      <c r="D13" s="26">
        <f t="shared" si="0"/>
        <v>3306</v>
      </c>
      <c r="E13" s="38">
        <v>12.13</v>
      </c>
      <c r="F13" s="39">
        <v>8.28</v>
      </c>
      <c r="G13" s="40">
        <v>3.85</v>
      </c>
    </row>
    <row r="14" spans="1:7" ht="11.25" customHeight="1">
      <c r="A14" s="6" t="s">
        <v>36</v>
      </c>
      <c r="B14" s="24">
        <v>52171</v>
      </c>
      <c r="C14" s="25">
        <v>42555</v>
      </c>
      <c r="D14" s="26">
        <f t="shared" si="0"/>
        <v>9616</v>
      </c>
      <c r="E14" s="38">
        <v>10.73</v>
      </c>
      <c r="F14" s="39">
        <v>8.76</v>
      </c>
      <c r="G14" s="40">
        <v>1.98</v>
      </c>
    </row>
    <row r="15" spans="1:7" ht="11.25">
      <c r="A15" s="6" t="s">
        <v>23</v>
      </c>
      <c r="B15" s="24">
        <v>2797</v>
      </c>
      <c r="C15" s="25">
        <v>3462</v>
      </c>
      <c r="D15" s="26">
        <f t="shared" si="0"/>
        <v>-665</v>
      </c>
      <c r="E15" s="38">
        <v>8</v>
      </c>
      <c r="F15" s="39">
        <v>9.9</v>
      </c>
      <c r="G15" s="40">
        <v>-1.9</v>
      </c>
    </row>
    <row r="16" spans="1:7" ht="11.25">
      <c r="A16" s="6" t="s">
        <v>44</v>
      </c>
      <c r="B16" s="24">
        <v>3396</v>
      </c>
      <c r="C16" s="25">
        <v>4013</v>
      </c>
      <c r="D16" s="26">
        <f t="shared" si="0"/>
        <v>-617</v>
      </c>
      <c r="E16" s="38">
        <v>8.42</v>
      </c>
      <c r="F16" s="39">
        <v>9.95</v>
      </c>
      <c r="G16" s="40">
        <v>-1.53</v>
      </c>
    </row>
    <row r="17" spans="1:7" ht="11.25">
      <c r="A17" s="6" t="s">
        <v>12</v>
      </c>
      <c r="B17" s="24">
        <v>12956</v>
      </c>
      <c r="C17" s="25">
        <v>8398</v>
      </c>
      <c r="D17" s="26">
        <f t="shared" si="0"/>
        <v>4558</v>
      </c>
      <c r="E17" s="38">
        <v>11.54</v>
      </c>
      <c r="F17" s="39">
        <v>7.48</v>
      </c>
      <c r="G17" s="40">
        <v>4.06</v>
      </c>
    </row>
    <row r="18" spans="1:7" ht="11.25">
      <c r="A18" s="6" t="s">
        <v>0</v>
      </c>
      <c r="B18" s="24">
        <v>4560</v>
      </c>
      <c r="C18" s="25">
        <v>5278</v>
      </c>
      <c r="D18" s="26">
        <f t="shared" si="0"/>
        <v>-718</v>
      </c>
      <c r="E18" s="38">
        <v>8.49</v>
      </c>
      <c r="F18" s="39">
        <v>9.83</v>
      </c>
      <c r="G18" s="40">
        <v>-1.34</v>
      </c>
    </row>
    <row r="19" spans="1:7" ht="12.75" customHeight="1">
      <c r="A19" s="6" t="s">
        <v>41</v>
      </c>
      <c r="B19" s="24">
        <v>5400</v>
      </c>
      <c r="C19" s="25">
        <v>4794</v>
      </c>
      <c r="D19" s="26">
        <f t="shared" si="0"/>
        <v>606</v>
      </c>
      <c r="E19" s="38">
        <v>10.98</v>
      </c>
      <c r="F19" s="39">
        <v>9.74</v>
      </c>
      <c r="G19" s="40">
        <v>1.23</v>
      </c>
    </row>
    <row r="20" spans="1:7" ht="12.75" customHeight="1">
      <c r="A20" s="6" t="s">
        <v>32</v>
      </c>
      <c r="B20" s="24">
        <v>4386</v>
      </c>
      <c r="C20" s="25">
        <v>5062</v>
      </c>
      <c r="D20" s="26">
        <f t="shared" si="0"/>
        <v>-676</v>
      </c>
      <c r="E20" s="38">
        <v>9.13</v>
      </c>
      <c r="F20" s="39">
        <v>10.54</v>
      </c>
      <c r="G20" s="40">
        <v>-1.41</v>
      </c>
    </row>
    <row r="21" spans="1:7" ht="11.25">
      <c r="A21" s="6" t="s">
        <v>13</v>
      </c>
      <c r="B21" s="24">
        <v>7885</v>
      </c>
      <c r="C21" s="25">
        <v>7105</v>
      </c>
      <c r="D21" s="26">
        <f t="shared" si="0"/>
        <v>780</v>
      </c>
      <c r="E21" s="38">
        <v>10.33</v>
      </c>
      <c r="F21" s="39">
        <v>9.31</v>
      </c>
      <c r="G21" s="40">
        <v>1.02</v>
      </c>
    </row>
    <row r="22" spans="1:7" ht="11.25" customHeight="1">
      <c r="A22" s="6" t="s">
        <v>45</v>
      </c>
      <c r="B22" s="24">
        <v>7866</v>
      </c>
      <c r="C22" s="25">
        <v>10818</v>
      </c>
      <c r="D22" s="26">
        <f t="shared" si="0"/>
        <v>-2952</v>
      </c>
      <c r="E22" s="38">
        <v>7.17</v>
      </c>
      <c r="F22" s="39">
        <v>9.86</v>
      </c>
      <c r="G22" s="40">
        <v>-2.69</v>
      </c>
    </row>
    <row r="23" spans="1:7" ht="11.25">
      <c r="A23" s="6" t="s">
        <v>33</v>
      </c>
      <c r="B23" s="24">
        <v>1673</v>
      </c>
      <c r="C23" s="25">
        <v>2357</v>
      </c>
      <c r="D23" s="26">
        <f t="shared" si="0"/>
        <v>-684</v>
      </c>
      <c r="E23" s="38">
        <v>8.32</v>
      </c>
      <c r="F23" s="39">
        <v>11.72</v>
      </c>
      <c r="G23" s="40">
        <v>-3.4</v>
      </c>
    </row>
    <row r="24" spans="1:7" ht="11.25">
      <c r="A24" s="6" t="s">
        <v>37</v>
      </c>
      <c r="B24" s="24">
        <v>6231</v>
      </c>
      <c r="C24" s="25">
        <v>5266</v>
      </c>
      <c r="D24" s="26">
        <f t="shared" si="0"/>
        <v>965</v>
      </c>
      <c r="E24" s="38">
        <v>10.83</v>
      </c>
      <c r="F24" s="39">
        <v>9.15</v>
      </c>
      <c r="G24" s="40">
        <v>1.68</v>
      </c>
    </row>
    <row r="25" spans="1:7" ht="11.25">
      <c r="A25" s="6" t="s">
        <v>14</v>
      </c>
      <c r="B25" s="24">
        <v>8556</v>
      </c>
      <c r="C25" s="25">
        <v>7357</v>
      </c>
      <c r="D25" s="26">
        <f t="shared" si="0"/>
        <v>1199</v>
      </c>
      <c r="E25" s="38">
        <v>10.36</v>
      </c>
      <c r="F25" s="39">
        <v>8.91</v>
      </c>
      <c r="G25" s="40">
        <v>1.45</v>
      </c>
    </row>
    <row r="26" spans="1:7" ht="11.25">
      <c r="A26" s="6" t="s">
        <v>34</v>
      </c>
      <c r="B26" s="24">
        <v>1898</v>
      </c>
      <c r="C26" s="25">
        <v>1699</v>
      </c>
      <c r="D26" s="26">
        <f t="shared" si="0"/>
        <v>199</v>
      </c>
      <c r="E26" s="38">
        <v>10.62</v>
      </c>
      <c r="F26" s="39">
        <v>9.51</v>
      </c>
      <c r="G26" s="40">
        <v>1.11</v>
      </c>
    </row>
    <row r="27" spans="1:7" ht="11.25">
      <c r="A27" s="6" t="s">
        <v>49</v>
      </c>
      <c r="B27" s="24">
        <v>6269</v>
      </c>
      <c r="C27" s="25">
        <v>6025</v>
      </c>
      <c r="D27" s="26">
        <f t="shared" si="0"/>
        <v>244</v>
      </c>
      <c r="E27" s="38">
        <v>9.29</v>
      </c>
      <c r="F27" s="39">
        <v>8.93</v>
      </c>
      <c r="G27" s="40">
        <v>0.36</v>
      </c>
    </row>
    <row r="28" spans="1:7" ht="11.25">
      <c r="A28" s="6" t="s">
        <v>15</v>
      </c>
      <c r="B28" s="24">
        <v>5008</v>
      </c>
      <c r="C28" s="25">
        <v>4116</v>
      </c>
      <c r="D28" s="26">
        <f t="shared" si="0"/>
        <v>892</v>
      </c>
      <c r="E28" s="38">
        <v>10.78</v>
      </c>
      <c r="F28" s="39">
        <v>8.86</v>
      </c>
      <c r="G28" s="40">
        <v>1.92</v>
      </c>
    </row>
    <row r="29" spans="1:7" ht="11.25">
      <c r="A29" s="6" t="s">
        <v>19</v>
      </c>
      <c r="B29" s="24">
        <v>1623</v>
      </c>
      <c r="C29" s="25">
        <v>2493</v>
      </c>
      <c r="D29" s="26">
        <f t="shared" si="0"/>
        <v>-870</v>
      </c>
      <c r="E29" s="38">
        <v>7.82</v>
      </c>
      <c r="F29" s="39">
        <v>12.01</v>
      </c>
      <c r="G29" s="40">
        <v>-4.19</v>
      </c>
    </row>
    <row r="30" spans="1:7" ht="11.25">
      <c r="A30" s="6" t="s">
        <v>16</v>
      </c>
      <c r="B30" s="24">
        <v>6527</v>
      </c>
      <c r="C30" s="25">
        <v>5923</v>
      </c>
      <c r="D30" s="26">
        <f t="shared" si="0"/>
        <v>604</v>
      </c>
      <c r="E30" s="38">
        <v>10.13</v>
      </c>
      <c r="F30" s="39">
        <v>9.19</v>
      </c>
      <c r="G30" s="40">
        <v>0.94</v>
      </c>
    </row>
    <row r="31" spans="1:7" ht="11.25">
      <c r="A31" s="6" t="s">
        <v>24</v>
      </c>
      <c r="B31" s="24">
        <v>3182</v>
      </c>
      <c r="C31" s="25">
        <v>5469</v>
      </c>
      <c r="D31" s="26">
        <f t="shared" si="0"/>
        <v>-2287</v>
      </c>
      <c r="E31" s="38">
        <v>6.53</v>
      </c>
      <c r="F31" s="39">
        <v>11.22</v>
      </c>
      <c r="G31" s="40">
        <v>-4.69</v>
      </c>
    </row>
    <row r="32" spans="1:7" ht="11.25">
      <c r="A32" s="6" t="s">
        <v>38</v>
      </c>
      <c r="B32" s="24">
        <v>3419</v>
      </c>
      <c r="C32" s="25">
        <v>4123</v>
      </c>
      <c r="D32" s="26">
        <f t="shared" si="0"/>
        <v>-704</v>
      </c>
      <c r="E32" s="38">
        <v>9.36</v>
      </c>
      <c r="F32" s="39">
        <v>11.28</v>
      </c>
      <c r="G32" s="40">
        <v>-1.93</v>
      </c>
    </row>
    <row r="33" spans="1:7" ht="11.25">
      <c r="A33" s="6" t="s">
        <v>46</v>
      </c>
      <c r="B33" s="24">
        <v>1918</v>
      </c>
      <c r="C33" s="25">
        <v>4917</v>
      </c>
      <c r="D33" s="26">
        <f t="shared" si="0"/>
        <v>-2999</v>
      </c>
      <c r="E33" s="38">
        <v>5.39</v>
      </c>
      <c r="F33" s="39">
        <v>13.82</v>
      </c>
      <c r="G33" s="40">
        <v>-8.43</v>
      </c>
    </row>
    <row r="34" spans="1:7" ht="11.25">
      <c r="A34" s="6" t="s">
        <v>6</v>
      </c>
      <c r="B34" s="24">
        <v>63156</v>
      </c>
      <c r="C34" s="25">
        <v>39281</v>
      </c>
      <c r="D34" s="26">
        <f t="shared" si="0"/>
        <v>23875</v>
      </c>
      <c r="E34" s="38">
        <v>11.47</v>
      </c>
      <c r="F34" s="39">
        <v>7.14</v>
      </c>
      <c r="G34" s="40">
        <v>4.34</v>
      </c>
    </row>
    <row r="35" spans="1:7" ht="11.25">
      <c r="A35" s="6" t="s">
        <v>17</v>
      </c>
      <c r="B35" s="24">
        <v>14664</v>
      </c>
      <c r="C35" s="25">
        <v>10407</v>
      </c>
      <c r="D35" s="26">
        <f t="shared" si="0"/>
        <v>4257</v>
      </c>
      <c r="E35" s="38">
        <v>11.24</v>
      </c>
      <c r="F35" s="39">
        <v>7.97</v>
      </c>
      <c r="G35" s="40">
        <v>3.26</v>
      </c>
    </row>
    <row r="36" spans="1:7" ht="11.25">
      <c r="A36" s="6" t="s">
        <v>7</v>
      </c>
      <c r="B36" s="24">
        <v>15489</v>
      </c>
      <c r="C36" s="25">
        <v>9441</v>
      </c>
      <c r="D36" s="26">
        <f t="shared" si="0"/>
        <v>6048</v>
      </c>
      <c r="E36" s="38">
        <v>12.74</v>
      </c>
      <c r="F36" s="39">
        <v>7.77</v>
      </c>
      <c r="G36" s="40">
        <v>4.98</v>
      </c>
    </row>
    <row r="37" spans="1:7" ht="11.25">
      <c r="A37" s="6" t="s">
        <v>8</v>
      </c>
      <c r="B37" s="24">
        <v>5802</v>
      </c>
      <c r="C37" s="25">
        <v>4989</v>
      </c>
      <c r="D37" s="26">
        <f aca="true" t="shared" si="1" ref="D37:D58">+B37-C37</f>
        <v>813</v>
      </c>
      <c r="E37" s="38">
        <v>10.35</v>
      </c>
      <c r="F37" s="39">
        <v>8.9</v>
      </c>
      <c r="G37" s="40">
        <v>1.45</v>
      </c>
    </row>
    <row r="38" spans="1:7" ht="11.25">
      <c r="A38" s="6" t="s">
        <v>47</v>
      </c>
      <c r="B38" s="24">
        <v>1826</v>
      </c>
      <c r="C38" s="25">
        <v>4447</v>
      </c>
      <c r="D38" s="26">
        <f t="shared" si="1"/>
        <v>-2621</v>
      </c>
      <c r="E38" s="38">
        <v>5.41</v>
      </c>
      <c r="F38" s="39">
        <v>13.18</v>
      </c>
      <c r="G38" s="40">
        <v>-7.77</v>
      </c>
    </row>
    <row r="39" spans="1:7" ht="11.25">
      <c r="A39" s="6" t="s">
        <v>25</v>
      </c>
      <c r="B39" s="24">
        <v>1193</v>
      </c>
      <c r="C39" s="25">
        <v>1901</v>
      </c>
      <c r="D39" s="26">
        <f t="shared" si="1"/>
        <v>-708</v>
      </c>
      <c r="E39" s="38">
        <v>6.88</v>
      </c>
      <c r="F39" s="39">
        <v>10.96</v>
      </c>
      <c r="G39" s="40">
        <v>-4.08</v>
      </c>
    </row>
    <row r="40" spans="1:7" ht="11.25">
      <c r="A40" s="6" t="s">
        <v>22</v>
      </c>
      <c r="B40" s="24">
        <v>10827</v>
      </c>
      <c r="C40" s="25">
        <v>5963</v>
      </c>
      <c r="D40" s="26">
        <f t="shared" si="1"/>
        <v>4864</v>
      </c>
      <c r="E40" s="38">
        <v>12.04</v>
      </c>
      <c r="F40" s="39">
        <v>6.63</v>
      </c>
      <c r="G40" s="40">
        <v>5.41</v>
      </c>
    </row>
    <row r="41" spans="1:7" ht="11.25">
      <c r="A41" s="6" t="s">
        <v>48</v>
      </c>
      <c r="B41" s="24">
        <v>7717</v>
      </c>
      <c r="C41" s="25">
        <v>8171</v>
      </c>
      <c r="D41" s="26">
        <f t="shared" si="1"/>
        <v>-454</v>
      </c>
      <c r="E41" s="38">
        <v>8.51</v>
      </c>
      <c r="F41" s="39">
        <v>9.01</v>
      </c>
      <c r="G41" s="40">
        <v>-0.5</v>
      </c>
    </row>
    <row r="42" spans="1:7" ht="11.25">
      <c r="A42" s="6" t="s">
        <v>1</v>
      </c>
      <c r="B42" s="24">
        <v>2576</v>
      </c>
      <c r="C42" s="25">
        <v>2634</v>
      </c>
      <c r="D42" s="26">
        <f t="shared" si="1"/>
        <v>-58</v>
      </c>
      <c r="E42" s="38">
        <v>9.22</v>
      </c>
      <c r="F42" s="39">
        <v>9.43</v>
      </c>
      <c r="G42" s="40">
        <v>-0.21</v>
      </c>
    </row>
    <row r="43" spans="1:7" ht="11.25">
      <c r="A43" s="6" t="s">
        <v>26</v>
      </c>
      <c r="B43" s="24">
        <v>2521</v>
      </c>
      <c r="C43" s="25">
        <v>3796</v>
      </c>
      <c r="D43" s="26">
        <f t="shared" si="1"/>
        <v>-1275</v>
      </c>
      <c r="E43" s="38">
        <v>7.3</v>
      </c>
      <c r="F43" s="39">
        <v>10.99</v>
      </c>
      <c r="G43" s="40">
        <v>-3.69</v>
      </c>
    </row>
    <row r="44" spans="1:7" ht="11.25">
      <c r="A44" s="6" t="s">
        <v>54</v>
      </c>
      <c r="B44" s="24">
        <v>8634</v>
      </c>
      <c r="C44" s="25">
        <v>5900</v>
      </c>
      <c r="D44" s="26">
        <f t="shared" si="1"/>
        <v>2734</v>
      </c>
      <c r="E44" s="38">
        <v>10.56</v>
      </c>
      <c r="F44" s="39">
        <v>7.21</v>
      </c>
      <c r="G44" s="40">
        <v>3.34</v>
      </c>
    </row>
    <row r="45" spans="1:7" ht="11.25">
      <c r="A45" s="6" t="s">
        <v>27</v>
      </c>
      <c r="B45" s="24">
        <v>1256</v>
      </c>
      <c r="C45" s="25">
        <v>1607</v>
      </c>
      <c r="D45" s="26">
        <f t="shared" si="1"/>
        <v>-351</v>
      </c>
      <c r="E45" s="38">
        <v>8.47</v>
      </c>
      <c r="F45" s="39">
        <v>10.84</v>
      </c>
      <c r="G45" s="40">
        <v>-2.37</v>
      </c>
    </row>
    <row r="46" spans="1:7" ht="11.25">
      <c r="A46" s="6" t="s">
        <v>18</v>
      </c>
      <c r="B46" s="24">
        <v>19785</v>
      </c>
      <c r="C46" s="25">
        <v>14136</v>
      </c>
      <c r="D46" s="26">
        <f t="shared" si="1"/>
        <v>5649</v>
      </c>
      <c r="E46" s="38">
        <v>11.41</v>
      </c>
      <c r="F46" s="39">
        <v>8.15</v>
      </c>
      <c r="G46" s="40">
        <v>3.26</v>
      </c>
    </row>
    <row r="47" spans="1:7" ht="11.25">
      <c r="A47" s="6" t="s">
        <v>28</v>
      </c>
      <c r="B47" s="24">
        <v>653</v>
      </c>
      <c r="C47" s="25">
        <v>1078</v>
      </c>
      <c r="D47" s="26">
        <f t="shared" si="1"/>
        <v>-425</v>
      </c>
      <c r="E47" s="38">
        <v>7.2</v>
      </c>
      <c r="F47" s="39">
        <v>11.88</v>
      </c>
      <c r="G47" s="40">
        <v>-4.68</v>
      </c>
    </row>
    <row r="48" spans="1:7" ht="11.25">
      <c r="A48" s="6" t="s">
        <v>39</v>
      </c>
      <c r="B48" s="24">
        <v>6725</v>
      </c>
      <c r="C48" s="25">
        <v>5918</v>
      </c>
      <c r="D48" s="26">
        <f t="shared" si="1"/>
        <v>807</v>
      </c>
      <c r="E48" s="38">
        <v>10.84</v>
      </c>
      <c r="F48" s="39">
        <v>9.54</v>
      </c>
      <c r="G48" s="40">
        <v>1.3</v>
      </c>
    </row>
    <row r="49" spans="1:7" ht="11.25">
      <c r="A49" s="6" t="s">
        <v>20</v>
      </c>
      <c r="B49" s="24">
        <v>909</v>
      </c>
      <c r="C49" s="25">
        <v>1682</v>
      </c>
      <c r="D49" s="26">
        <f t="shared" si="1"/>
        <v>-773</v>
      </c>
      <c r="E49" s="38">
        <v>6.66</v>
      </c>
      <c r="F49" s="39">
        <v>12.32</v>
      </c>
      <c r="G49" s="40">
        <v>-5.66</v>
      </c>
    </row>
    <row r="50" spans="1:7" ht="11.25">
      <c r="A50" s="6" t="s">
        <v>35</v>
      </c>
      <c r="B50" s="24">
        <v>5466</v>
      </c>
      <c r="C50" s="25">
        <v>5307</v>
      </c>
      <c r="D50" s="26">
        <f t="shared" si="1"/>
        <v>159</v>
      </c>
      <c r="E50" s="38">
        <v>9.97</v>
      </c>
      <c r="F50" s="39">
        <v>9.68</v>
      </c>
      <c r="G50" s="40">
        <v>0.29</v>
      </c>
    </row>
    <row r="51" spans="1:7" ht="11.25">
      <c r="A51" s="6" t="s">
        <v>42</v>
      </c>
      <c r="B51" s="24">
        <v>22938</v>
      </c>
      <c r="C51" s="25">
        <v>20677</v>
      </c>
      <c r="D51" s="26">
        <f t="shared" si="1"/>
        <v>2261</v>
      </c>
      <c r="E51" s="38">
        <v>10.25</v>
      </c>
      <c r="F51" s="39">
        <v>9.24</v>
      </c>
      <c r="G51" s="40">
        <v>1.01</v>
      </c>
    </row>
    <row r="52" spans="1:7" ht="11.25">
      <c r="A52" s="6" t="s">
        <v>29</v>
      </c>
      <c r="B52" s="24">
        <v>4151</v>
      </c>
      <c r="C52" s="25">
        <v>4403</v>
      </c>
      <c r="D52" s="26">
        <f t="shared" si="1"/>
        <v>-252</v>
      </c>
      <c r="E52" s="38">
        <v>8.31</v>
      </c>
      <c r="F52" s="39">
        <v>8.81</v>
      </c>
      <c r="G52" s="40">
        <v>-0.5</v>
      </c>
    </row>
    <row r="53" spans="1:7" ht="11.25">
      <c r="A53" s="6" t="s">
        <v>50</v>
      </c>
      <c r="B53" s="24">
        <v>9374</v>
      </c>
      <c r="C53" s="25">
        <v>10434</v>
      </c>
      <c r="D53" s="26">
        <f t="shared" si="1"/>
        <v>-1060</v>
      </c>
      <c r="E53" s="38">
        <v>8.35</v>
      </c>
      <c r="F53" s="39">
        <v>9.29</v>
      </c>
      <c r="G53" s="40">
        <v>-0.94</v>
      </c>
    </row>
    <row r="54" spans="1:7" ht="11.25">
      <c r="A54" s="6" t="s">
        <v>30</v>
      </c>
      <c r="B54" s="24">
        <v>1224</v>
      </c>
      <c r="C54" s="25">
        <v>2610</v>
      </c>
      <c r="D54" s="26">
        <f t="shared" si="1"/>
        <v>-1386</v>
      </c>
      <c r="E54" s="38">
        <v>6.17</v>
      </c>
      <c r="F54" s="39">
        <v>13.16</v>
      </c>
      <c r="G54" s="40">
        <v>-6.99</v>
      </c>
    </row>
    <row r="55" spans="1:7" ht="11.25">
      <c r="A55" s="6" t="s">
        <v>21</v>
      </c>
      <c r="B55" s="24">
        <v>7831</v>
      </c>
      <c r="C55" s="25">
        <v>8810</v>
      </c>
      <c r="D55" s="26">
        <f t="shared" si="1"/>
        <v>-979</v>
      </c>
      <c r="E55" s="38">
        <v>9.04</v>
      </c>
      <c r="F55" s="39">
        <v>10.17</v>
      </c>
      <c r="G55" s="40">
        <v>-1.13</v>
      </c>
    </row>
    <row r="56" spans="1:7" ht="11.25">
      <c r="A56" s="6" t="s">
        <v>2</v>
      </c>
      <c r="B56" s="24">
        <v>1023</v>
      </c>
      <c r="C56" s="25">
        <v>509</v>
      </c>
      <c r="D56" s="26">
        <f t="shared" si="1"/>
        <v>514</v>
      </c>
      <c r="E56" s="38">
        <v>14.3</v>
      </c>
      <c r="F56" s="39">
        <v>7.11</v>
      </c>
      <c r="G56" s="40">
        <v>7.18</v>
      </c>
    </row>
    <row r="57" spans="1:7" ht="11.25">
      <c r="A57" s="7" t="s">
        <v>3</v>
      </c>
      <c r="B57" s="27">
        <v>1049</v>
      </c>
      <c r="C57" s="28">
        <v>446</v>
      </c>
      <c r="D57" s="29">
        <f t="shared" si="1"/>
        <v>603</v>
      </c>
      <c r="E57" s="41">
        <v>15.76</v>
      </c>
      <c r="F57" s="42">
        <v>6.7</v>
      </c>
      <c r="G57" s="43">
        <v>9.06</v>
      </c>
    </row>
    <row r="58" spans="1:7" ht="11.25">
      <c r="A58" s="7" t="s">
        <v>61</v>
      </c>
      <c r="B58" s="27">
        <v>1158</v>
      </c>
      <c r="C58" s="28">
        <v>2572</v>
      </c>
      <c r="D58" s="29">
        <f t="shared" si="1"/>
        <v>-1414</v>
      </c>
      <c r="E58" s="41"/>
      <c r="F58" s="42"/>
      <c r="G58" s="43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421875" defaultRowHeight="12.75"/>
  <cols>
    <col min="1" max="1" width="17.421875" style="1" customWidth="1"/>
    <col min="2" max="4" width="10.7109375" style="16" customWidth="1"/>
    <col min="5" max="7" width="10.7109375" style="30" customWidth="1"/>
    <col min="8" max="8" width="8.7109375" style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67</v>
      </c>
    </row>
    <row r="3" spans="2:7" s="15" customFormat="1" ht="15" customHeight="1">
      <c r="B3" s="58" t="s">
        <v>62</v>
      </c>
      <c r="C3" s="60"/>
      <c r="D3" s="59"/>
      <c r="E3" s="64" t="s">
        <v>63</v>
      </c>
      <c r="F3" s="65"/>
      <c r="G3" s="66"/>
    </row>
    <row r="4" spans="1:8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  <c r="H4" s="13" t="s">
        <v>60</v>
      </c>
    </row>
    <row r="5" spans="1:8" ht="11.25">
      <c r="A5" s="3" t="s">
        <v>55</v>
      </c>
      <c r="B5" s="18">
        <f>+SUM(B6:B58)</f>
        <v>406380</v>
      </c>
      <c r="C5" s="19">
        <f>+SUM(C6:C58)</f>
        <v>360131</v>
      </c>
      <c r="D5" s="20">
        <f aca="true" t="shared" si="0" ref="D5:D36">+B5-C5</f>
        <v>46249</v>
      </c>
      <c r="E5" s="32">
        <f aca="true" t="shared" si="1" ref="E5:E36">+B5*1000/$H5</f>
        <v>10.005822325915176</v>
      </c>
      <c r="F5" s="33">
        <f aca="true" t="shared" si="2" ref="F5:F36">+C5*1000/$H5</f>
        <v>8.86708696307436</v>
      </c>
      <c r="G5" s="34">
        <f aca="true" t="shared" si="3" ref="G5:G36">+D5*1000/$H5</f>
        <v>1.1387353628408163</v>
      </c>
      <c r="H5" s="4">
        <f>+SUM(H6:H58)</f>
        <v>40614353</v>
      </c>
    </row>
    <row r="6" spans="1:8" ht="11.25" customHeight="1">
      <c r="A6" s="5" t="s">
        <v>51</v>
      </c>
      <c r="B6" s="21">
        <v>2435</v>
      </c>
      <c r="C6" s="22">
        <v>2220</v>
      </c>
      <c r="D6" s="23">
        <f t="shared" si="0"/>
        <v>215</v>
      </c>
      <c r="E6" s="35">
        <f t="shared" si="1"/>
        <v>8.53622197682775</v>
      </c>
      <c r="F6" s="36">
        <f t="shared" si="2"/>
        <v>7.782510385444602</v>
      </c>
      <c r="G6" s="37">
        <f t="shared" si="3"/>
        <v>0.7537115913831484</v>
      </c>
      <c r="H6" s="14">
        <v>285255</v>
      </c>
    </row>
    <row r="7" spans="1:8" ht="11.25" customHeight="1">
      <c r="A7" s="6" t="s">
        <v>31</v>
      </c>
      <c r="B7" s="24">
        <v>3637</v>
      </c>
      <c r="C7" s="25">
        <v>3063</v>
      </c>
      <c r="D7" s="26">
        <f t="shared" si="0"/>
        <v>574</v>
      </c>
      <c r="E7" s="38">
        <f t="shared" si="1"/>
        <v>10.032992739390462</v>
      </c>
      <c r="F7" s="39">
        <f t="shared" si="2"/>
        <v>8.449561935868294</v>
      </c>
      <c r="G7" s="40">
        <f t="shared" si="3"/>
        <v>1.583430803522168</v>
      </c>
      <c r="H7" s="10">
        <v>362504</v>
      </c>
    </row>
    <row r="8" spans="1:8" ht="11.25" customHeight="1">
      <c r="A8" s="6" t="s">
        <v>40</v>
      </c>
      <c r="B8" s="24">
        <v>15177</v>
      </c>
      <c r="C8" s="25">
        <v>12466</v>
      </c>
      <c r="D8" s="26">
        <f t="shared" si="0"/>
        <v>2711</v>
      </c>
      <c r="E8" s="38">
        <f t="shared" si="1"/>
        <v>10.531881894697836</v>
      </c>
      <c r="F8" s="39">
        <f t="shared" si="2"/>
        <v>8.650618679535034</v>
      </c>
      <c r="G8" s="40">
        <f t="shared" si="3"/>
        <v>1.881263215162801</v>
      </c>
      <c r="H8" s="10">
        <v>1441053</v>
      </c>
    </row>
    <row r="9" spans="1:8" ht="11.25" customHeight="1">
      <c r="A9" s="6" t="s">
        <v>11</v>
      </c>
      <c r="B9" s="24">
        <v>6496</v>
      </c>
      <c r="C9" s="25">
        <v>4081</v>
      </c>
      <c r="D9" s="26">
        <f t="shared" si="0"/>
        <v>2415</v>
      </c>
      <c r="E9" s="38">
        <f t="shared" si="1"/>
        <v>12.241982688600219</v>
      </c>
      <c r="F9" s="39">
        <f t="shared" si="2"/>
        <v>7.6908145554460425</v>
      </c>
      <c r="G9" s="40">
        <f t="shared" si="3"/>
        <v>4.551168133154176</v>
      </c>
      <c r="H9" s="10">
        <v>530633</v>
      </c>
    </row>
    <row r="10" spans="1:8" ht="11.25" customHeight="1">
      <c r="A10" s="6" t="s">
        <v>5</v>
      </c>
      <c r="B10" s="24">
        <v>6849</v>
      </c>
      <c r="C10" s="25">
        <v>11926</v>
      </c>
      <c r="D10" s="26">
        <f t="shared" si="0"/>
        <v>-5077</v>
      </c>
      <c r="E10" s="38">
        <f t="shared" si="1"/>
        <v>6.445480681909082</v>
      </c>
      <c r="F10" s="39">
        <f t="shared" si="2"/>
        <v>11.223361456044344</v>
      </c>
      <c r="G10" s="40">
        <f t="shared" si="3"/>
        <v>-4.777880774135262</v>
      </c>
      <c r="H10" s="10">
        <v>1062605</v>
      </c>
    </row>
    <row r="11" spans="1:8" ht="11.25" customHeight="1">
      <c r="A11" s="6" t="s">
        <v>52</v>
      </c>
      <c r="B11" s="24">
        <v>1128</v>
      </c>
      <c r="C11" s="25">
        <v>2008</v>
      </c>
      <c r="D11" s="26">
        <f t="shared" si="0"/>
        <v>-880</v>
      </c>
      <c r="E11" s="38">
        <f t="shared" si="1"/>
        <v>6.890737822087014</v>
      </c>
      <c r="F11" s="39">
        <f t="shared" si="2"/>
        <v>12.266490732935038</v>
      </c>
      <c r="G11" s="40">
        <f t="shared" si="3"/>
        <v>-5.375752910848025</v>
      </c>
      <c r="H11" s="10">
        <v>163698</v>
      </c>
    </row>
    <row r="12" spans="1:8" ht="11.25" customHeight="1">
      <c r="A12" s="6" t="s">
        <v>43</v>
      </c>
      <c r="B12" s="24">
        <v>6459</v>
      </c>
      <c r="C12" s="25">
        <v>6205</v>
      </c>
      <c r="D12" s="26">
        <f t="shared" si="0"/>
        <v>254</v>
      </c>
      <c r="E12" s="38">
        <f t="shared" si="1"/>
        <v>9.863011188463071</v>
      </c>
      <c r="F12" s="39">
        <f t="shared" si="2"/>
        <v>9.475148540704962</v>
      </c>
      <c r="G12" s="40">
        <f t="shared" si="3"/>
        <v>0.3878626477581081</v>
      </c>
      <c r="H12" s="10">
        <v>654871</v>
      </c>
    </row>
    <row r="13" spans="1:8" ht="11.25" customHeight="1">
      <c r="A13" s="6" t="s">
        <v>53</v>
      </c>
      <c r="B13" s="24">
        <v>9858</v>
      </c>
      <c r="C13" s="25">
        <v>7020</v>
      </c>
      <c r="D13" s="26">
        <f t="shared" si="0"/>
        <v>2838</v>
      </c>
      <c r="E13" s="38">
        <f t="shared" si="1"/>
        <v>11.841981976354477</v>
      </c>
      <c r="F13" s="39">
        <f t="shared" si="2"/>
        <v>8.43281735382516</v>
      </c>
      <c r="G13" s="40">
        <f t="shared" si="3"/>
        <v>3.4091646225293166</v>
      </c>
      <c r="H13" s="10">
        <v>832462</v>
      </c>
    </row>
    <row r="14" spans="1:8" ht="11.25" customHeight="1">
      <c r="A14" s="6" t="s">
        <v>36</v>
      </c>
      <c r="B14" s="24">
        <v>49471</v>
      </c>
      <c r="C14" s="25">
        <v>41955</v>
      </c>
      <c r="D14" s="26">
        <f t="shared" si="0"/>
        <v>7516</v>
      </c>
      <c r="E14" s="38">
        <f t="shared" si="1"/>
        <v>10.330500420875333</v>
      </c>
      <c r="F14" s="39">
        <f t="shared" si="2"/>
        <v>8.761014435888189</v>
      </c>
      <c r="G14" s="40">
        <f t="shared" si="3"/>
        <v>1.569485984987144</v>
      </c>
      <c r="H14" s="10">
        <v>4788829</v>
      </c>
    </row>
    <row r="15" spans="1:8" ht="11.25">
      <c r="A15" s="6" t="s">
        <v>23</v>
      </c>
      <c r="B15" s="24">
        <v>2671</v>
      </c>
      <c r="C15" s="25">
        <v>3333</v>
      </c>
      <c r="D15" s="26">
        <f t="shared" si="0"/>
        <v>-662</v>
      </c>
      <c r="E15" s="38">
        <f t="shared" si="1"/>
        <v>7.661681267174959</v>
      </c>
      <c r="F15" s="39">
        <f t="shared" si="2"/>
        <v>9.560607885995559</v>
      </c>
      <c r="G15" s="40">
        <f t="shared" si="3"/>
        <v>-1.8989266188206002</v>
      </c>
      <c r="H15" s="10">
        <v>348618</v>
      </c>
    </row>
    <row r="16" spans="1:8" ht="11.25">
      <c r="A16" s="6" t="s">
        <v>44</v>
      </c>
      <c r="B16" s="24">
        <v>3444</v>
      </c>
      <c r="C16" s="25">
        <v>4133</v>
      </c>
      <c r="D16" s="26">
        <f t="shared" si="0"/>
        <v>-689</v>
      </c>
      <c r="E16" s="38">
        <f t="shared" si="1"/>
        <v>8.520154965884746</v>
      </c>
      <c r="F16" s="39">
        <f t="shared" si="2"/>
        <v>10.22468074158004</v>
      </c>
      <c r="G16" s="40">
        <f t="shared" si="3"/>
        <v>-1.7045257756952932</v>
      </c>
      <c r="H16" s="10">
        <v>404218</v>
      </c>
    </row>
    <row r="17" spans="1:8" ht="11.25">
      <c r="A17" s="6" t="s">
        <v>12</v>
      </c>
      <c r="B17" s="24">
        <v>12865</v>
      </c>
      <c r="C17" s="25">
        <v>8244</v>
      </c>
      <c r="D17" s="26">
        <f t="shared" si="0"/>
        <v>4621</v>
      </c>
      <c r="E17" s="38">
        <f t="shared" si="1"/>
        <v>11.537806157681857</v>
      </c>
      <c r="F17" s="39">
        <f t="shared" si="2"/>
        <v>7.393523044223025</v>
      </c>
      <c r="G17" s="40">
        <f t="shared" si="3"/>
        <v>4.1442831134588305</v>
      </c>
      <c r="H17" s="10">
        <v>1115030</v>
      </c>
    </row>
    <row r="18" spans="1:8" ht="11.25">
      <c r="A18" s="6" t="s">
        <v>0</v>
      </c>
      <c r="B18" s="24">
        <v>4280</v>
      </c>
      <c r="C18" s="25">
        <v>5077</v>
      </c>
      <c r="D18" s="26">
        <f t="shared" si="0"/>
        <v>-797</v>
      </c>
      <c r="E18" s="38">
        <f t="shared" si="1"/>
        <v>8.015176399425455</v>
      </c>
      <c r="F18" s="39">
        <f t="shared" si="2"/>
        <v>9.507722098103512</v>
      </c>
      <c r="G18" s="40">
        <f t="shared" si="3"/>
        <v>-1.4925456986780576</v>
      </c>
      <c r="H18" s="10">
        <v>533987</v>
      </c>
    </row>
    <row r="19" spans="1:8" ht="12.75" customHeight="1">
      <c r="A19" s="6" t="s">
        <v>41</v>
      </c>
      <c r="B19" s="24">
        <v>4967</v>
      </c>
      <c r="C19" s="25">
        <v>4775</v>
      </c>
      <c r="D19" s="26">
        <f t="shared" si="0"/>
        <v>192</v>
      </c>
      <c r="E19" s="38">
        <f t="shared" si="1"/>
        <v>10.351108258379668</v>
      </c>
      <c r="F19" s="39">
        <f t="shared" si="2"/>
        <v>9.950984887006827</v>
      </c>
      <c r="G19" s="40">
        <f t="shared" si="3"/>
        <v>0.40012337137284</v>
      </c>
      <c r="H19" s="10">
        <v>479852</v>
      </c>
    </row>
    <row r="20" spans="1:8" ht="12.75" customHeight="1">
      <c r="A20" s="6" t="s">
        <v>32</v>
      </c>
      <c r="B20" s="24">
        <v>4460</v>
      </c>
      <c r="C20" s="25">
        <v>4814</v>
      </c>
      <c r="D20" s="26">
        <f t="shared" si="0"/>
        <v>-354</v>
      </c>
      <c r="E20" s="38">
        <f t="shared" si="1"/>
        <v>9.341057508241494</v>
      </c>
      <c r="F20" s="39">
        <f t="shared" si="2"/>
        <v>10.08247776786425</v>
      </c>
      <c r="G20" s="40">
        <f t="shared" si="3"/>
        <v>-0.7414202596227554</v>
      </c>
      <c r="H20" s="10">
        <v>477462</v>
      </c>
    </row>
    <row r="21" spans="1:8" ht="11.25">
      <c r="A21" s="6" t="s">
        <v>13</v>
      </c>
      <c r="B21" s="24">
        <v>7858</v>
      </c>
      <c r="C21" s="25">
        <v>6795</v>
      </c>
      <c r="D21" s="26">
        <f t="shared" si="0"/>
        <v>1063</v>
      </c>
      <c r="E21" s="38">
        <f t="shared" si="1"/>
        <v>10.325167892380689</v>
      </c>
      <c r="F21" s="39">
        <f t="shared" si="2"/>
        <v>8.928418914320028</v>
      </c>
      <c r="G21" s="40">
        <f t="shared" si="3"/>
        <v>1.3967489780606608</v>
      </c>
      <c r="H21" s="10">
        <v>761053</v>
      </c>
    </row>
    <row r="22" spans="1:8" ht="11.25" customHeight="1">
      <c r="A22" s="6" t="s">
        <v>45</v>
      </c>
      <c r="B22" s="24">
        <v>7956</v>
      </c>
      <c r="C22" s="25">
        <v>10926</v>
      </c>
      <c r="D22" s="26">
        <f t="shared" si="0"/>
        <v>-2970</v>
      </c>
      <c r="E22" s="38">
        <f t="shared" si="1"/>
        <v>7.263266004792879</v>
      </c>
      <c r="F22" s="39">
        <f t="shared" si="2"/>
        <v>9.974666210201985</v>
      </c>
      <c r="G22" s="40">
        <f t="shared" si="3"/>
        <v>-2.7114002054091064</v>
      </c>
      <c r="H22" s="10">
        <v>1095375</v>
      </c>
    </row>
    <row r="23" spans="1:8" ht="11.25">
      <c r="A23" s="6" t="s">
        <v>33</v>
      </c>
      <c r="B23" s="24">
        <v>1629</v>
      </c>
      <c r="C23" s="25">
        <v>2292</v>
      </c>
      <c r="D23" s="26">
        <f t="shared" si="0"/>
        <v>-663</v>
      </c>
      <c r="E23" s="38">
        <f t="shared" si="1"/>
        <v>8.153071540825417</v>
      </c>
      <c r="F23" s="39">
        <f t="shared" si="2"/>
        <v>11.471356643076646</v>
      </c>
      <c r="G23" s="40">
        <f t="shared" si="3"/>
        <v>-3.3182851022512287</v>
      </c>
      <c r="H23" s="10">
        <v>199802</v>
      </c>
    </row>
    <row r="24" spans="1:8" ht="11.25">
      <c r="A24" s="6" t="s">
        <v>37</v>
      </c>
      <c r="B24" s="24">
        <v>5964</v>
      </c>
      <c r="C24" s="25">
        <v>5116</v>
      </c>
      <c r="D24" s="26">
        <f t="shared" si="0"/>
        <v>848</v>
      </c>
      <c r="E24" s="38">
        <f t="shared" si="1"/>
        <v>10.644107726080206</v>
      </c>
      <c r="F24" s="39">
        <f t="shared" si="2"/>
        <v>9.130659813317628</v>
      </c>
      <c r="G24" s="40">
        <f t="shared" si="3"/>
        <v>1.513447912762578</v>
      </c>
      <c r="H24" s="10">
        <v>560310</v>
      </c>
    </row>
    <row r="25" spans="1:8" ht="11.25">
      <c r="A25" s="6" t="s">
        <v>14</v>
      </c>
      <c r="B25" s="24">
        <v>8865</v>
      </c>
      <c r="C25" s="25">
        <v>6938</v>
      </c>
      <c r="D25" s="26">
        <f t="shared" si="0"/>
        <v>1927</v>
      </c>
      <c r="E25" s="38">
        <f t="shared" si="1"/>
        <v>10.813718601791674</v>
      </c>
      <c r="F25" s="39">
        <f t="shared" si="2"/>
        <v>8.4631223529871</v>
      </c>
      <c r="G25" s="40">
        <f t="shared" si="3"/>
        <v>2.3505962488045746</v>
      </c>
      <c r="H25" s="10">
        <v>819792</v>
      </c>
    </row>
    <row r="26" spans="1:8" ht="11.25">
      <c r="A26" s="6" t="s">
        <v>34</v>
      </c>
      <c r="B26" s="24">
        <v>1740</v>
      </c>
      <c r="C26" s="25">
        <v>1649</v>
      </c>
      <c r="D26" s="26">
        <f t="shared" si="0"/>
        <v>91</v>
      </c>
      <c r="E26" s="38">
        <f t="shared" si="1"/>
        <v>10.055478502080444</v>
      </c>
      <c r="F26" s="39">
        <f t="shared" si="2"/>
        <v>9.529588534442903</v>
      </c>
      <c r="G26" s="40">
        <f t="shared" si="3"/>
        <v>0.5258899676375405</v>
      </c>
      <c r="H26" s="10">
        <v>173040</v>
      </c>
    </row>
    <row r="27" spans="1:8" ht="11.25">
      <c r="A27" s="6" t="s">
        <v>49</v>
      </c>
      <c r="B27" s="24">
        <v>6174</v>
      </c>
      <c r="C27" s="25">
        <v>5860</v>
      </c>
      <c r="D27" s="26">
        <f t="shared" si="0"/>
        <v>314</v>
      </c>
      <c r="E27" s="38">
        <f t="shared" si="1"/>
        <v>9.179618095771934</v>
      </c>
      <c r="F27" s="39">
        <f t="shared" si="2"/>
        <v>8.71275705235237</v>
      </c>
      <c r="G27" s="40">
        <f t="shared" si="3"/>
        <v>0.46686104341956386</v>
      </c>
      <c r="H27" s="10">
        <v>672577</v>
      </c>
    </row>
    <row r="28" spans="1:8" ht="11.25">
      <c r="A28" s="6" t="s">
        <v>15</v>
      </c>
      <c r="B28" s="24">
        <v>4927</v>
      </c>
      <c r="C28" s="25">
        <v>4220</v>
      </c>
      <c r="D28" s="26">
        <f t="shared" si="0"/>
        <v>707</v>
      </c>
      <c r="E28" s="38">
        <f t="shared" si="1"/>
        <v>10.682583940782884</v>
      </c>
      <c r="F28" s="39">
        <f t="shared" si="2"/>
        <v>9.14968626549701</v>
      </c>
      <c r="G28" s="40">
        <f t="shared" si="3"/>
        <v>1.5328976752858734</v>
      </c>
      <c r="H28" s="10">
        <v>461218</v>
      </c>
    </row>
    <row r="29" spans="1:8" ht="11.25">
      <c r="A29" s="6" t="s">
        <v>19</v>
      </c>
      <c r="B29" s="24">
        <v>1648</v>
      </c>
      <c r="C29" s="25">
        <v>2412</v>
      </c>
      <c r="D29" s="26">
        <f t="shared" si="0"/>
        <v>-764</v>
      </c>
      <c r="E29" s="38">
        <f t="shared" si="1"/>
        <v>7.999883496842279</v>
      </c>
      <c r="F29" s="39">
        <f t="shared" si="2"/>
        <v>11.708567350960909</v>
      </c>
      <c r="G29" s="40">
        <f t="shared" si="3"/>
        <v>-3.7086838541186293</v>
      </c>
      <c r="H29" s="10">
        <v>206003</v>
      </c>
    </row>
    <row r="30" spans="1:8" ht="11.25">
      <c r="A30" s="6" t="s">
        <v>16</v>
      </c>
      <c r="B30" s="24">
        <v>6446</v>
      </c>
      <c r="C30" s="25">
        <v>5775</v>
      </c>
      <c r="D30" s="26">
        <f t="shared" si="0"/>
        <v>671</v>
      </c>
      <c r="E30" s="38">
        <f t="shared" si="1"/>
        <v>10.024212999752738</v>
      </c>
      <c r="F30" s="39">
        <f t="shared" si="2"/>
        <v>8.980736902508852</v>
      </c>
      <c r="G30" s="40">
        <f t="shared" si="3"/>
        <v>1.0434760972438857</v>
      </c>
      <c r="H30" s="10">
        <v>643043</v>
      </c>
    </row>
    <row r="31" spans="1:8" ht="11.25">
      <c r="A31" s="6" t="s">
        <v>24</v>
      </c>
      <c r="B31" s="24">
        <v>3188</v>
      </c>
      <c r="C31" s="25">
        <v>5260</v>
      </c>
      <c r="D31" s="26">
        <f t="shared" si="0"/>
        <v>-2072</v>
      </c>
      <c r="E31" s="38">
        <f t="shared" si="1"/>
        <v>6.512235976631123</v>
      </c>
      <c r="F31" s="39">
        <f t="shared" si="2"/>
        <v>10.744780814642317</v>
      </c>
      <c r="G31" s="40">
        <f t="shared" si="3"/>
        <v>-4.2325448380111945</v>
      </c>
      <c r="H31" s="10">
        <v>489540</v>
      </c>
    </row>
    <row r="32" spans="1:8" ht="11.25">
      <c r="A32" s="6" t="s">
        <v>38</v>
      </c>
      <c r="B32" s="24">
        <v>3378</v>
      </c>
      <c r="C32" s="25">
        <v>3837</v>
      </c>
      <c r="D32" s="26">
        <f t="shared" si="0"/>
        <v>-459</v>
      </c>
      <c r="E32" s="38">
        <f t="shared" si="1"/>
        <v>9.3719568190835</v>
      </c>
      <c r="F32" s="39">
        <f t="shared" si="2"/>
        <v>10.645410987218293</v>
      </c>
      <c r="G32" s="40">
        <f t="shared" si="3"/>
        <v>-1.273454168134792</v>
      </c>
      <c r="H32" s="10">
        <v>360437</v>
      </c>
    </row>
    <row r="33" spans="1:8" ht="11.25">
      <c r="A33" s="6" t="s">
        <v>46</v>
      </c>
      <c r="B33" s="24">
        <v>1914</v>
      </c>
      <c r="C33" s="25">
        <v>4953</v>
      </c>
      <c r="D33" s="26">
        <f t="shared" si="0"/>
        <v>-3039</v>
      </c>
      <c r="E33" s="38">
        <f t="shared" si="1"/>
        <v>5.343413419393743</v>
      </c>
      <c r="F33" s="39">
        <f t="shared" si="2"/>
        <v>13.827547892506379</v>
      </c>
      <c r="G33" s="40">
        <f t="shared" si="3"/>
        <v>-8.484134473112636</v>
      </c>
      <c r="H33" s="10">
        <v>358198</v>
      </c>
    </row>
    <row r="34" spans="1:8" ht="11.25">
      <c r="A34" s="6" t="s">
        <v>6</v>
      </c>
      <c r="B34" s="24">
        <v>59724</v>
      </c>
      <c r="C34" s="25">
        <v>38558</v>
      </c>
      <c r="D34" s="26">
        <f t="shared" si="0"/>
        <v>21166</v>
      </c>
      <c r="E34" s="38">
        <f t="shared" si="1"/>
        <v>11.162719760671767</v>
      </c>
      <c r="F34" s="39">
        <f t="shared" si="2"/>
        <v>7.206686567074911</v>
      </c>
      <c r="G34" s="40">
        <f t="shared" si="3"/>
        <v>3.956033193596856</v>
      </c>
      <c r="H34" s="10">
        <v>5350309</v>
      </c>
    </row>
    <row r="35" spans="1:8" ht="11.25">
      <c r="A35" s="6" t="s">
        <v>17</v>
      </c>
      <c r="B35" s="24">
        <v>14255</v>
      </c>
      <c r="C35" s="25">
        <v>10162</v>
      </c>
      <c r="D35" s="26">
        <f t="shared" si="0"/>
        <v>4093</v>
      </c>
      <c r="E35" s="38">
        <f t="shared" si="1"/>
        <v>11.143430925971815</v>
      </c>
      <c r="F35" s="39">
        <f t="shared" si="2"/>
        <v>7.9438474268485155</v>
      </c>
      <c r="G35" s="40">
        <f t="shared" si="3"/>
        <v>3.1995834991233</v>
      </c>
      <c r="H35" s="10">
        <v>1279229</v>
      </c>
    </row>
    <row r="36" spans="1:8" ht="11.25">
      <c r="A36" s="6" t="s">
        <v>7</v>
      </c>
      <c r="B36" s="24">
        <v>14990</v>
      </c>
      <c r="C36" s="25">
        <v>9145</v>
      </c>
      <c r="D36" s="26">
        <f t="shared" si="0"/>
        <v>5845</v>
      </c>
      <c r="E36" s="38">
        <f t="shared" si="1"/>
        <v>12.661734868846727</v>
      </c>
      <c r="F36" s="39">
        <f t="shared" si="2"/>
        <v>7.724587416651322</v>
      </c>
      <c r="G36" s="40">
        <f t="shared" si="3"/>
        <v>4.937147452195404</v>
      </c>
      <c r="H36" s="10">
        <v>1183882</v>
      </c>
    </row>
    <row r="37" spans="1:8" ht="11.25">
      <c r="A37" s="6" t="s">
        <v>8</v>
      </c>
      <c r="B37" s="24">
        <v>5710</v>
      </c>
      <c r="C37" s="25">
        <v>4813</v>
      </c>
      <c r="D37" s="26">
        <f aca="true" t="shared" si="4" ref="D37:D58">+B37-C37</f>
        <v>897</v>
      </c>
      <c r="E37" s="38">
        <f aca="true" t="shared" si="5" ref="E37:E57">+B37*1000/$H37</f>
        <v>10.312238694914857</v>
      </c>
      <c r="F37" s="39">
        <f aca="true" t="shared" si="6" ref="F37:F57">+C37*1000/$H37</f>
        <v>8.692260041790753</v>
      </c>
      <c r="G37" s="40">
        <f aca="true" t="shared" si="7" ref="G37:G57">+D37*1000/$H37</f>
        <v>1.6199786531241027</v>
      </c>
      <c r="H37" s="10">
        <v>553711</v>
      </c>
    </row>
    <row r="38" spans="1:8" ht="11.25">
      <c r="A38" s="6" t="s">
        <v>47</v>
      </c>
      <c r="B38" s="24">
        <v>1809</v>
      </c>
      <c r="C38" s="25">
        <v>4444</v>
      </c>
      <c r="D38" s="26">
        <f t="shared" si="4"/>
        <v>-2635</v>
      </c>
      <c r="E38" s="38">
        <f t="shared" si="5"/>
        <v>5.336928655088078</v>
      </c>
      <c r="F38" s="39">
        <f t="shared" si="6"/>
        <v>13.110730206308137</v>
      </c>
      <c r="G38" s="40">
        <f t="shared" si="7"/>
        <v>-7.773801551220059</v>
      </c>
      <c r="H38" s="10">
        <v>338959</v>
      </c>
    </row>
    <row r="39" spans="1:8" ht="11.25">
      <c r="A39" s="6" t="s">
        <v>25</v>
      </c>
      <c r="B39" s="24">
        <v>1165</v>
      </c>
      <c r="C39" s="25">
        <v>1920</v>
      </c>
      <c r="D39" s="26">
        <f t="shared" si="4"/>
        <v>-755</v>
      </c>
      <c r="E39" s="38">
        <f t="shared" si="5"/>
        <v>6.67993096449029</v>
      </c>
      <c r="F39" s="39">
        <f t="shared" si="6"/>
        <v>11.008984937185714</v>
      </c>
      <c r="G39" s="40">
        <f t="shared" si="7"/>
        <v>-4.329053972695424</v>
      </c>
      <c r="H39" s="10">
        <v>174403</v>
      </c>
    </row>
    <row r="40" spans="1:8" ht="11.25">
      <c r="A40" s="6" t="s">
        <v>22</v>
      </c>
      <c r="B40" s="24">
        <v>10842</v>
      </c>
      <c r="C40" s="25">
        <v>5959</v>
      </c>
      <c r="D40" s="26">
        <f t="shared" si="4"/>
        <v>4883</v>
      </c>
      <c r="E40" s="38">
        <f t="shared" si="5"/>
        <v>12.35471078900588</v>
      </c>
      <c r="F40" s="39">
        <f t="shared" si="6"/>
        <v>6.790418888736952</v>
      </c>
      <c r="G40" s="40">
        <f t="shared" si="7"/>
        <v>5.564291900268928</v>
      </c>
      <c r="H40" s="10">
        <v>877560</v>
      </c>
    </row>
    <row r="41" spans="1:8" ht="11.25">
      <c r="A41" s="6" t="s">
        <v>48</v>
      </c>
      <c r="B41" s="24">
        <v>7682</v>
      </c>
      <c r="C41" s="25">
        <v>7977</v>
      </c>
      <c r="D41" s="26">
        <f t="shared" si="4"/>
        <v>-295</v>
      </c>
      <c r="E41" s="38">
        <f t="shared" si="5"/>
        <v>8.506802562892977</v>
      </c>
      <c r="F41" s="39">
        <f t="shared" si="6"/>
        <v>8.833476183831982</v>
      </c>
      <c r="G41" s="40">
        <f t="shared" si="7"/>
        <v>-0.32667362093900393</v>
      </c>
      <c r="H41" s="10">
        <v>903042</v>
      </c>
    </row>
    <row r="42" spans="1:8" ht="11.25">
      <c r="A42" s="6" t="s">
        <v>1</v>
      </c>
      <c r="B42" s="24">
        <v>2412</v>
      </c>
      <c r="C42" s="25">
        <v>2526</v>
      </c>
      <c r="D42" s="26">
        <f t="shared" si="4"/>
        <v>-114</v>
      </c>
      <c r="E42" s="38">
        <f t="shared" si="5"/>
        <v>8.806583761126893</v>
      </c>
      <c r="F42" s="39">
        <f t="shared" si="6"/>
        <v>9.222815331926421</v>
      </c>
      <c r="G42" s="40">
        <f t="shared" si="7"/>
        <v>-0.4162315707995297</v>
      </c>
      <c r="H42" s="10">
        <v>273886</v>
      </c>
    </row>
    <row r="43" spans="1:8" ht="11.25">
      <c r="A43" s="6" t="s">
        <v>26</v>
      </c>
      <c r="B43" s="24">
        <v>2472</v>
      </c>
      <c r="C43" s="25">
        <v>3708</v>
      </c>
      <c r="D43" s="26">
        <f t="shared" si="4"/>
        <v>-1236</v>
      </c>
      <c r="E43" s="38">
        <f t="shared" si="5"/>
        <v>7.146966731332452</v>
      </c>
      <c r="F43" s="39">
        <f t="shared" si="6"/>
        <v>10.720450096998679</v>
      </c>
      <c r="G43" s="40">
        <f t="shared" si="7"/>
        <v>-3.573483365666226</v>
      </c>
      <c r="H43" s="10">
        <v>345881</v>
      </c>
    </row>
    <row r="44" spans="1:8" ht="11.25">
      <c r="A44" s="6" t="s">
        <v>54</v>
      </c>
      <c r="B44" s="24">
        <v>8420</v>
      </c>
      <c r="C44" s="25">
        <v>5969</v>
      </c>
      <c r="D44" s="26">
        <f t="shared" si="4"/>
        <v>2451</v>
      </c>
      <c r="E44" s="38">
        <f t="shared" si="5"/>
        <v>10.515601680997609</v>
      </c>
      <c r="F44" s="39">
        <f t="shared" si="6"/>
        <v>7.4545874624554305</v>
      </c>
      <c r="G44" s="40">
        <f t="shared" si="7"/>
        <v>3.061014218542178</v>
      </c>
      <c r="H44" s="10">
        <v>800715</v>
      </c>
    </row>
    <row r="45" spans="1:8" ht="11.25">
      <c r="A45" s="6" t="s">
        <v>27</v>
      </c>
      <c r="B45" s="24">
        <v>1240</v>
      </c>
      <c r="C45" s="25">
        <v>1527</v>
      </c>
      <c r="D45" s="26">
        <f t="shared" si="4"/>
        <v>-287</v>
      </c>
      <c r="E45" s="38">
        <f t="shared" si="5"/>
        <v>8.415508968625081</v>
      </c>
      <c r="F45" s="39">
        <f t="shared" si="6"/>
        <v>10.36329209281492</v>
      </c>
      <c r="G45" s="40">
        <f t="shared" si="7"/>
        <v>-1.9477831241898376</v>
      </c>
      <c r="H45" s="10">
        <v>147347</v>
      </c>
    </row>
    <row r="46" spans="1:8" ht="11.25">
      <c r="A46" s="6" t="s">
        <v>18</v>
      </c>
      <c r="B46" s="24">
        <v>19396</v>
      </c>
      <c r="C46" s="25">
        <v>13744</v>
      </c>
      <c r="D46" s="26">
        <f t="shared" si="4"/>
        <v>5652</v>
      </c>
      <c r="E46" s="38">
        <f t="shared" si="5"/>
        <v>11.262593915435316</v>
      </c>
      <c r="F46" s="39">
        <f t="shared" si="6"/>
        <v>7.980670796748968</v>
      </c>
      <c r="G46" s="40">
        <f t="shared" si="7"/>
        <v>3.2819231186863482</v>
      </c>
      <c r="H46" s="10">
        <v>1722161</v>
      </c>
    </row>
    <row r="47" spans="1:8" ht="11.25">
      <c r="A47" s="6" t="s">
        <v>28</v>
      </c>
      <c r="B47" s="24">
        <v>672</v>
      </c>
      <c r="C47" s="25">
        <v>953</v>
      </c>
      <c r="D47" s="26">
        <f t="shared" si="4"/>
        <v>-281</v>
      </c>
      <c r="E47" s="38">
        <f t="shared" si="5"/>
        <v>7.408305680803449</v>
      </c>
      <c r="F47" s="39">
        <f t="shared" si="6"/>
        <v>10.50612397887751</v>
      </c>
      <c r="G47" s="40">
        <f t="shared" si="7"/>
        <v>-3.097818298074061</v>
      </c>
      <c r="H47" s="10">
        <v>90709</v>
      </c>
    </row>
    <row r="48" spans="1:8" ht="11.25">
      <c r="A48" s="6" t="s">
        <v>39</v>
      </c>
      <c r="B48" s="24">
        <v>6268</v>
      </c>
      <c r="C48" s="25">
        <v>5529</v>
      </c>
      <c r="D48" s="26">
        <f t="shared" si="4"/>
        <v>739</v>
      </c>
      <c r="E48" s="38">
        <f t="shared" si="5"/>
        <v>10.356342102958696</v>
      </c>
      <c r="F48" s="39">
        <f t="shared" si="6"/>
        <v>9.135324742702398</v>
      </c>
      <c r="G48" s="40">
        <f t="shared" si="7"/>
        <v>1.221017360256298</v>
      </c>
      <c r="H48" s="10">
        <v>605233</v>
      </c>
    </row>
    <row r="49" spans="1:8" ht="11.25">
      <c r="A49" s="6" t="s">
        <v>20</v>
      </c>
      <c r="B49" s="24">
        <v>1003</v>
      </c>
      <c r="C49" s="25">
        <v>1632</v>
      </c>
      <c r="D49" s="26">
        <f t="shared" si="4"/>
        <v>-629</v>
      </c>
      <c r="E49" s="38">
        <f t="shared" si="5"/>
        <v>7.394737424154176</v>
      </c>
      <c r="F49" s="39">
        <f t="shared" si="6"/>
        <v>12.032115130827135</v>
      </c>
      <c r="G49" s="40">
        <f t="shared" si="7"/>
        <v>-4.637377706672958</v>
      </c>
      <c r="H49" s="10">
        <v>135637</v>
      </c>
    </row>
    <row r="50" spans="1:8" ht="11.25">
      <c r="A50" s="6" t="s">
        <v>35</v>
      </c>
      <c r="B50" s="24">
        <v>5330</v>
      </c>
      <c r="C50" s="25">
        <v>5437</v>
      </c>
      <c r="D50" s="26">
        <f t="shared" si="4"/>
        <v>-107</v>
      </c>
      <c r="E50" s="38">
        <f t="shared" si="5"/>
        <v>9.914416081815324</v>
      </c>
      <c r="F50" s="39">
        <f t="shared" si="6"/>
        <v>10.113448449686663</v>
      </c>
      <c r="G50" s="40">
        <f t="shared" si="7"/>
        <v>-0.19903236787133952</v>
      </c>
      <c r="H50" s="10">
        <v>537601</v>
      </c>
    </row>
    <row r="51" spans="1:8" ht="11.25">
      <c r="A51" s="6" t="s">
        <v>42</v>
      </c>
      <c r="B51" s="24">
        <v>22146</v>
      </c>
      <c r="C51" s="25">
        <v>20018</v>
      </c>
      <c r="D51" s="26">
        <f t="shared" si="4"/>
        <v>2128</v>
      </c>
      <c r="E51" s="38">
        <f t="shared" si="5"/>
        <v>10.078329361951553</v>
      </c>
      <c r="F51" s="39">
        <f t="shared" si="6"/>
        <v>9.109906853045524</v>
      </c>
      <c r="G51" s="40">
        <f t="shared" si="7"/>
        <v>0.9684225089060284</v>
      </c>
      <c r="H51" s="10">
        <v>2197388</v>
      </c>
    </row>
    <row r="52" spans="1:8" ht="11.25">
      <c r="A52" s="6" t="s">
        <v>29</v>
      </c>
      <c r="B52" s="24">
        <v>3924</v>
      </c>
      <c r="C52" s="25">
        <v>4213</v>
      </c>
      <c r="D52" s="26">
        <f t="shared" si="4"/>
        <v>-289</v>
      </c>
      <c r="E52" s="38">
        <f t="shared" si="5"/>
        <v>7.8938474660830105</v>
      </c>
      <c r="F52" s="39">
        <f t="shared" si="6"/>
        <v>8.475224101581988</v>
      </c>
      <c r="G52" s="40">
        <f t="shared" si="7"/>
        <v>-0.5813766354989781</v>
      </c>
      <c r="H52" s="10">
        <v>497096</v>
      </c>
    </row>
    <row r="53" spans="1:8" ht="11.25">
      <c r="A53" s="6" t="s">
        <v>50</v>
      </c>
      <c r="B53" s="24">
        <v>9040</v>
      </c>
      <c r="C53" s="25">
        <v>10007</v>
      </c>
      <c r="D53" s="26">
        <f t="shared" si="4"/>
        <v>-967</v>
      </c>
      <c r="E53" s="38">
        <f t="shared" si="5"/>
        <v>8.060144369311535</v>
      </c>
      <c r="F53" s="39">
        <f t="shared" si="6"/>
        <v>8.922330166338554</v>
      </c>
      <c r="G53" s="40">
        <f t="shared" si="7"/>
        <v>-0.8621857970270194</v>
      </c>
      <c r="H53" s="10">
        <v>1121568</v>
      </c>
    </row>
    <row r="54" spans="1:8" ht="11.25">
      <c r="A54" s="6" t="s">
        <v>30</v>
      </c>
      <c r="B54" s="24">
        <v>1119</v>
      </c>
      <c r="C54" s="25">
        <v>2433</v>
      </c>
      <c r="D54" s="26">
        <f t="shared" si="4"/>
        <v>-1314</v>
      </c>
      <c r="E54" s="38">
        <f t="shared" si="5"/>
        <v>5.611919938614924</v>
      </c>
      <c r="F54" s="39">
        <f t="shared" si="6"/>
        <v>12.201788392001886</v>
      </c>
      <c r="G54" s="40">
        <f t="shared" si="7"/>
        <v>-6.589868453386962</v>
      </c>
      <c r="H54" s="10">
        <v>199397</v>
      </c>
    </row>
    <row r="55" spans="1:8" ht="11.25">
      <c r="A55" s="6" t="s">
        <v>21</v>
      </c>
      <c r="B55" s="24">
        <v>7696</v>
      </c>
      <c r="C55" s="25">
        <v>8697</v>
      </c>
      <c r="D55" s="26">
        <f t="shared" si="4"/>
        <v>-1001</v>
      </c>
      <c r="E55" s="38">
        <f t="shared" si="5"/>
        <v>8.955012002462162</v>
      </c>
      <c r="F55" s="39">
        <f t="shared" si="6"/>
        <v>10.119768631160788</v>
      </c>
      <c r="G55" s="40">
        <f t="shared" si="7"/>
        <v>-1.164756628698626</v>
      </c>
      <c r="H55" s="10">
        <v>859407</v>
      </c>
    </row>
    <row r="56" spans="1:8" ht="11.25">
      <c r="A56" s="6" t="s">
        <v>2</v>
      </c>
      <c r="B56" s="24">
        <v>981</v>
      </c>
      <c r="C56" s="25">
        <v>457</v>
      </c>
      <c r="D56" s="26">
        <f t="shared" si="4"/>
        <v>524</v>
      </c>
      <c r="E56" s="38">
        <f t="shared" si="5"/>
        <v>13.721623095967438</v>
      </c>
      <c r="F56" s="39">
        <f t="shared" si="6"/>
        <v>6.392234204747318</v>
      </c>
      <c r="G56" s="40">
        <f t="shared" si="7"/>
        <v>7.32938889122012</v>
      </c>
      <c r="H56" s="10">
        <v>71493</v>
      </c>
    </row>
    <row r="57" spans="1:8" ht="11.25">
      <c r="A57" s="7" t="s">
        <v>3</v>
      </c>
      <c r="B57" s="27">
        <v>1133</v>
      </c>
      <c r="C57" s="28">
        <v>399</v>
      </c>
      <c r="D57" s="29">
        <f t="shared" si="4"/>
        <v>734</v>
      </c>
      <c r="E57" s="41">
        <f t="shared" si="5"/>
        <v>17.09569363551317</v>
      </c>
      <c r="F57" s="42">
        <f t="shared" si="6"/>
        <v>6.0204605124181425</v>
      </c>
      <c r="G57" s="43">
        <f t="shared" si="7"/>
        <v>11.07523312309503</v>
      </c>
      <c r="H57" s="11">
        <v>66274</v>
      </c>
    </row>
    <row r="58" spans="1:8" ht="11.25">
      <c r="A58" s="7" t="s">
        <v>61</v>
      </c>
      <c r="B58" s="27">
        <v>1067</v>
      </c>
      <c r="C58" s="28">
        <v>2551</v>
      </c>
      <c r="D58" s="29">
        <f t="shared" si="4"/>
        <v>-1484</v>
      </c>
      <c r="E58" s="41"/>
      <c r="F58" s="42"/>
      <c r="G58" s="43"/>
      <c r="H58" s="11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421875" defaultRowHeight="12.75"/>
  <cols>
    <col min="1" max="1" width="17.421875" style="1" customWidth="1"/>
    <col min="2" max="4" width="10.7109375" style="16" customWidth="1"/>
    <col min="5" max="7" width="10.7109375" style="30" customWidth="1"/>
    <col min="8" max="8" width="8.7109375" style="1" customWidth="1"/>
    <col min="9" max="16384" width="11.57421875" style="1" customWidth="1"/>
  </cols>
  <sheetData>
    <row r="1" ht="11.25">
      <c r="A1" s="1" t="s">
        <v>56</v>
      </c>
    </row>
    <row r="2" ht="18" customHeight="1">
      <c r="A2" s="2" t="s">
        <v>66</v>
      </c>
    </row>
    <row r="3" spans="2:7" s="15" customFormat="1" ht="15" customHeight="1">
      <c r="B3" s="58" t="s">
        <v>62</v>
      </c>
      <c r="C3" s="60"/>
      <c r="D3" s="59"/>
      <c r="E3" s="64" t="s">
        <v>63</v>
      </c>
      <c r="F3" s="65"/>
      <c r="G3" s="66"/>
    </row>
    <row r="4" spans="1:8" ht="22.5" customHeight="1">
      <c r="A4" s="12"/>
      <c r="B4" s="17" t="s">
        <v>58</v>
      </c>
      <c r="C4" s="17" t="s">
        <v>57</v>
      </c>
      <c r="D4" s="17" t="s">
        <v>59</v>
      </c>
      <c r="E4" s="31" t="s">
        <v>58</v>
      </c>
      <c r="F4" s="31" t="s">
        <v>57</v>
      </c>
      <c r="G4" s="31" t="s">
        <v>59</v>
      </c>
      <c r="H4" s="13" t="s">
        <v>60</v>
      </c>
    </row>
    <row r="5" spans="1:8" ht="11.25">
      <c r="A5" s="3" t="s">
        <v>55</v>
      </c>
      <c r="B5" s="18">
        <f>+SUM(B6:B58)</f>
        <v>397632</v>
      </c>
      <c r="C5" s="19">
        <f>+SUM(C6:C58)</f>
        <v>360391</v>
      </c>
      <c r="D5" s="20">
        <f aca="true" t="shared" si="0" ref="D5:D36">+B5-C5</f>
        <v>37241</v>
      </c>
      <c r="E5" s="32">
        <f aca="true" t="shared" si="1" ref="E5:E36">+B5*1000/$H5</f>
        <v>9.958877354173296</v>
      </c>
      <c r="F5" s="33">
        <f aca="true" t="shared" si="2" ref="F5:F36">+C5*1000/$H5</f>
        <v>9.026159284332921</v>
      </c>
      <c r="G5" s="34">
        <f aca="true" t="shared" si="3" ref="G5:G36">+D5*1000/$H5</f>
        <v>0.9327180698403742</v>
      </c>
      <c r="H5" s="4">
        <f>+SUM(H6:H58)</f>
        <v>39927392</v>
      </c>
    </row>
    <row r="6" spans="1:8" ht="11.25" customHeight="1">
      <c r="A6" s="5" t="s">
        <v>51</v>
      </c>
      <c r="B6" s="21">
        <v>2486</v>
      </c>
      <c r="C6" s="22">
        <v>2192</v>
      </c>
      <c r="D6" s="23">
        <f t="shared" si="0"/>
        <v>294</v>
      </c>
      <c r="E6" s="35">
        <f t="shared" si="1"/>
        <v>8.781380365172607</v>
      </c>
      <c r="F6" s="36">
        <f t="shared" si="2"/>
        <v>7.742874400827979</v>
      </c>
      <c r="G6" s="37">
        <f t="shared" si="3"/>
        <v>1.0385059643446286</v>
      </c>
      <c r="H6" s="14">
        <v>283099</v>
      </c>
    </row>
    <row r="7" spans="1:8" ht="11.25" customHeight="1">
      <c r="A7" s="6" t="s">
        <v>31</v>
      </c>
      <c r="B7" s="24">
        <v>3664</v>
      </c>
      <c r="C7" s="25">
        <v>3141</v>
      </c>
      <c r="D7" s="26">
        <f t="shared" si="0"/>
        <v>523</v>
      </c>
      <c r="E7" s="38">
        <f t="shared" si="1"/>
        <v>10.385840788235427</v>
      </c>
      <c r="F7" s="39">
        <f t="shared" si="2"/>
        <v>8.90336406000204</v>
      </c>
      <c r="G7" s="40">
        <f t="shared" si="3"/>
        <v>1.4824767282333866</v>
      </c>
      <c r="H7" s="10">
        <v>352788</v>
      </c>
    </row>
    <row r="8" spans="1:8" ht="11.25" customHeight="1">
      <c r="A8" s="6" t="s">
        <v>40</v>
      </c>
      <c r="B8" s="24">
        <v>14509</v>
      </c>
      <c r="C8" s="25">
        <v>11963</v>
      </c>
      <c r="D8" s="26">
        <f t="shared" si="0"/>
        <v>2546</v>
      </c>
      <c r="E8" s="38">
        <f t="shared" si="1"/>
        <v>10.23684657994498</v>
      </c>
      <c r="F8" s="39">
        <f t="shared" si="2"/>
        <v>8.440512484380854</v>
      </c>
      <c r="G8" s="40">
        <f t="shared" si="3"/>
        <v>1.7963340955641272</v>
      </c>
      <c r="H8" s="10">
        <v>1417331</v>
      </c>
    </row>
    <row r="9" spans="1:8" ht="11.25" customHeight="1">
      <c r="A9" s="6" t="s">
        <v>11</v>
      </c>
      <c r="B9" s="24">
        <v>6074</v>
      </c>
      <c r="C9" s="25">
        <v>3960</v>
      </c>
      <c r="D9" s="26">
        <f t="shared" si="0"/>
        <v>2114</v>
      </c>
      <c r="E9" s="38">
        <f t="shared" si="1"/>
        <v>12.242117398560131</v>
      </c>
      <c r="F9" s="39">
        <f t="shared" si="2"/>
        <v>7.981360701069825</v>
      </c>
      <c r="G9" s="40">
        <f t="shared" si="3"/>
        <v>4.260756697490305</v>
      </c>
      <c r="H9" s="10">
        <v>496156</v>
      </c>
    </row>
    <row r="10" spans="1:8" ht="11.25" customHeight="1">
      <c r="A10" s="6" t="s">
        <v>5</v>
      </c>
      <c r="B10" s="24">
        <v>6731</v>
      </c>
      <c r="C10" s="25">
        <v>12393</v>
      </c>
      <c r="D10" s="26">
        <f t="shared" si="0"/>
        <v>-5662</v>
      </c>
      <c r="E10" s="38">
        <f t="shared" si="1"/>
        <v>6.39175140255784</v>
      </c>
      <c r="F10" s="39">
        <f t="shared" si="2"/>
        <v>11.768381389377405</v>
      </c>
      <c r="G10" s="40">
        <f t="shared" si="3"/>
        <v>-5.376629986819565</v>
      </c>
      <c r="H10" s="10">
        <v>1053076</v>
      </c>
    </row>
    <row r="11" spans="1:8" ht="11.25" customHeight="1">
      <c r="A11" s="6" t="s">
        <v>52</v>
      </c>
      <c r="B11" s="24">
        <v>1160</v>
      </c>
      <c r="C11" s="25">
        <v>1937</v>
      </c>
      <c r="D11" s="26">
        <f t="shared" si="0"/>
        <v>-777</v>
      </c>
      <c r="E11" s="38">
        <f t="shared" si="1"/>
        <v>7.0168222263893005</v>
      </c>
      <c r="F11" s="39">
        <f t="shared" si="2"/>
        <v>11.716883321134548</v>
      </c>
      <c r="G11" s="40">
        <f t="shared" si="3"/>
        <v>-4.700061094745247</v>
      </c>
      <c r="H11" s="10">
        <v>165317</v>
      </c>
    </row>
    <row r="12" spans="1:8" ht="11.25" customHeight="1">
      <c r="A12" s="6" t="s">
        <v>43</v>
      </c>
      <c r="B12" s="24">
        <v>6484</v>
      </c>
      <c r="C12" s="25">
        <v>6301</v>
      </c>
      <c r="D12" s="26">
        <f t="shared" si="0"/>
        <v>183</v>
      </c>
      <c r="E12" s="38">
        <f t="shared" si="1"/>
        <v>9.832376481149558</v>
      </c>
      <c r="F12" s="39">
        <f t="shared" si="2"/>
        <v>9.554874183794473</v>
      </c>
      <c r="G12" s="40">
        <f t="shared" si="3"/>
        <v>0.27750229735508464</v>
      </c>
      <c r="H12" s="10">
        <v>659454</v>
      </c>
    </row>
    <row r="13" spans="1:8" ht="11.25" customHeight="1">
      <c r="A13" s="6" t="s">
        <v>53</v>
      </c>
      <c r="B13" s="24">
        <v>9502</v>
      </c>
      <c r="C13" s="25">
        <v>7310</v>
      </c>
      <c r="D13" s="26">
        <f t="shared" si="0"/>
        <v>2192</v>
      </c>
      <c r="E13" s="38">
        <f t="shared" si="1"/>
        <v>12.031381367692791</v>
      </c>
      <c r="F13" s="39">
        <f t="shared" si="2"/>
        <v>9.255882740247769</v>
      </c>
      <c r="G13" s="40">
        <f t="shared" si="3"/>
        <v>2.775498627445022</v>
      </c>
      <c r="H13" s="10">
        <v>789768</v>
      </c>
    </row>
    <row r="14" spans="1:8" ht="11.25" customHeight="1">
      <c r="A14" s="6" t="s">
        <v>36</v>
      </c>
      <c r="B14" s="24">
        <v>48493</v>
      </c>
      <c r="C14" s="25">
        <v>41468</v>
      </c>
      <c r="D14" s="26">
        <f t="shared" si="0"/>
        <v>7025</v>
      </c>
      <c r="E14" s="38">
        <f t="shared" si="1"/>
        <v>10.390276554095516</v>
      </c>
      <c r="F14" s="39">
        <f t="shared" si="2"/>
        <v>8.885075952100982</v>
      </c>
      <c r="G14" s="40">
        <f t="shared" si="3"/>
        <v>1.5052006019945354</v>
      </c>
      <c r="H14" s="10">
        <v>4667152</v>
      </c>
    </row>
    <row r="15" spans="1:8" ht="11.25">
      <c r="A15" s="6" t="s">
        <v>23</v>
      </c>
      <c r="B15" s="24">
        <v>2779</v>
      </c>
      <c r="C15" s="25">
        <v>3403</v>
      </c>
      <c r="D15" s="26">
        <f t="shared" si="0"/>
        <v>-624</v>
      </c>
      <c r="E15" s="38">
        <f t="shared" si="1"/>
        <v>8.11019830441698</v>
      </c>
      <c r="F15" s="39">
        <f t="shared" si="2"/>
        <v>9.931271979104347</v>
      </c>
      <c r="G15" s="40">
        <f t="shared" si="3"/>
        <v>-1.8210736746873677</v>
      </c>
      <c r="H15" s="10">
        <v>342655</v>
      </c>
    </row>
    <row r="16" spans="1:8" ht="11.25">
      <c r="A16" s="6" t="s">
        <v>44</v>
      </c>
      <c r="B16" s="24">
        <v>3649</v>
      </c>
      <c r="C16" s="25">
        <v>4060</v>
      </c>
      <c r="D16" s="26">
        <f t="shared" si="0"/>
        <v>-411</v>
      </c>
      <c r="E16" s="38">
        <f t="shared" si="1"/>
        <v>8.804078491170587</v>
      </c>
      <c r="F16" s="39">
        <f t="shared" si="2"/>
        <v>9.795713530872181</v>
      </c>
      <c r="G16" s="40">
        <f t="shared" si="3"/>
        <v>-0.9916350397015926</v>
      </c>
      <c r="H16" s="10">
        <v>414467</v>
      </c>
    </row>
    <row r="17" spans="1:8" ht="11.25">
      <c r="A17" s="6" t="s">
        <v>12</v>
      </c>
      <c r="B17" s="24">
        <v>12744</v>
      </c>
      <c r="C17" s="25">
        <v>8423</v>
      </c>
      <c r="D17" s="26">
        <f t="shared" si="0"/>
        <v>4321</v>
      </c>
      <c r="E17" s="38">
        <f t="shared" si="1"/>
        <v>11.507839399540734</v>
      </c>
      <c r="F17" s="39">
        <f t="shared" si="2"/>
        <v>7.605973890641212</v>
      </c>
      <c r="G17" s="40">
        <f t="shared" si="3"/>
        <v>3.9018655088995224</v>
      </c>
      <c r="H17" s="10">
        <v>1107419</v>
      </c>
    </row>
    <row r="18" spans="1:8" ht="11.25">
      <c r="A18" s="6" t="s">
        <v>0</v>
      </c>
      <c r="B18" s="24">
        <v>4341</v>
      </c>
      <c r="C18" s="25">
        <v>5335</v>
      </c>
      <c r="D18" s="26">
        <f t="shared" si="0"/>
        <v>-994</v>
      </c>
      <c r="E18" s="38">
        <f t="shared" si="1"/>
        <v>8.216035748556374</v>
      </c>
      <c r="F18" s="39">
        <f t="shared" si="2"/>
        <v>10.097339488262671</v>
      </c>
      <c r="G18" s="40">
        <f t="shared" si="3"/>
        <v>-1.881303739706297</v>
      </c>
      <c r="H18" s="10">
        <v>528357</v>
      </c>
    </row>
    <row r="19" spans="1:8" ht="12.75" customHeight="1">
      <c r="A19" s="6" t="s">
        <v>41</v>
      </c>
      <c r="B19" s="24">
        <v>4642</v>
      </c>
      <c r="C19" s="25">
        <v>4633</v>
      </c>
      <c r="D19" s="26">
        <f t="shared" si="0"/>
        <v>9</v>
      </c>
      <c r="E19" s="38">
        <f t="shared" si="1"/>
        <v>10.010372661029631</v>
      </c>
      <c r="F19" s="39">
        <f t="shared" si="2"/>
        <v>9.990964355568781</v>
      </c>
      <c r="G19" s="40">
        <f t="shared" si="3"/>
        <v>0.019408305460850213</v>
      </c>
      <c r="H19" s="10">
        <v>463719</v>
      </c>
    </row>
    <row r="20" spans="1:8" ht="12.75" customHeight="1">
      <c r="A20" s="6" t="s">
        <v>32</v>
      </c>
      <c r="B20" s="24">
        <v>4480</v>
      </c>
      <c r="C20" s="25">
        <v>4746</v>
      </c>
      <c r="D20" s="26">
        <f t="shared" si="0"/>
        <v>-266</v>
      </c>
      <c r="E20" s="38">
        <f t="shared" si="1"/>
        <v>9.43281017732841</v>
      </c>
      <c r="F20" s="39">
        <f t="shared" si="2"/>
        <v>9.992883281607284</v>
      </c>
      <c r="G20" s="40">
        <f t="shared" si="3"/>
        <v>-0.5600731042788742</v>
      </c>
      <c r="H20" s="10">
        <v>474938</v>
      </c>
    </row>
    <row r="21" spans="1:8" ht="11.25">
      <c r="A21" s="6" t="s">
        <v>13</v>
      </c>
      <c r="B21" s="24">
        <v>7988</v>
      </c>
      <c r="C21" s="25">
        <v>6749</v>
      </c>
      <c r="D21" s="26">
        <f t="shared" si="0"/>
        <v>1239</v>
      </c>
      <c r="E21" s="38">
        <f t="shared" si="1"/>
        <v>10.458563767387297</v>
      </c>
      <c r="F21" s="39">
        <f t="shared" si="2"/>
        <v>8.836360398860398</v>
      </c>
      <c r="G21" s="40">
        <f t="shared" si="3"/>
        <v>1.622203368526898</v>
      </c>
      <c r="H21" s="10">
        <v>763776</v>
      </c>
    </row>
    <row r="22" spans="1:8" ht="11.25" customHeight="1">
      <c r="A22" s="6" t="s">
        <v>45</v>
      </c>
      <c r="B22" s="24">
        <v>7943</v>
      </c>
      <c r="C22" s="25">
        <v>11028</v>
      </c>
      <c r="D22" s="26">
        <f t="shared" si="0"/>
        <v>-3085</v>
      </c>
      <c r="E22" s="38">
        <f t="shared" si="1"/>
        <v>7.208320741686563</v>
      </c>
      <c r="F22" s="39">
        <f t="shared" si="2"/>
        <v>10.007976978385928</v>
      </c>
      <c r="G22" s="40">
        <f t="shared" si="3"/>
        <v>-2.7996562366993643</v>
      </c>
      <c r="H22" s="10">
        <v>1101921</v>
      </c>
    </row>
    <row r="23" spans="1:8" ht="11.25">
      <c r="A23" s="6" t="s">
        <v>33</v>
      </c>
      <c r="B23" s="24">
        <v>1622</v>
      </c>
      <c r="C23" s="25">
        <v>2181</v>
      </c>
      <c r="D23" s="26">
        <f t="shared" si="0"/>
        <v>-559</v>
      </c>
      <c r="E23" s="38">
        <f t="shared" si="1"/>
        <v>8.171696307118747</v>
      </c>
      <c r="F23" s="39">
        <f t="shared" si="2"/>
        <v>10.987959091138093</v>
      </c>
      <c r="G23" s="40">
        <f t="shared" si="3"/>
        <v>-2.816262784019346</v>
      </c>
      <c r="H23" s="10">
        <v>198490</v>
      </c>
    </row>
    <row r="24" spans="1:8" ht="11.25">
      <c r="A24" s="6" t="s">
        <v>37</v>
      </c>
      <c r="B24" s="24">
        <v>5849</v>
      </c>
      <c r="C24" s="25">
        <v>5034</v>
      </c>
      <c r="D24" s="26">
        <f t="shared" si="0"/>
        <v>815</v>
      </c>
      <c r="E24" s="38">
        <f t="shared" si="1"/>
        <v>10.617441721154648</v>
      </c>
      <c r="F24" s="39">
        <f t="shared" si="2"/>
        <v>9.138006774541376</v>
      </c>
      <c r="G24" s="40">
        <f t="shared" si="3"/>
        <v>1.479434946613274</v>
      </c>
      <c r="H24" s="10">
        <v>550886</v>
      </c>
    </row>
    <row r="25" spans="1:8" ht="11.25">
      <c r="A25" s="6" t="s">
        <v>14</v>
      </c>
      <c r="B25" s="24">
        <v>8812</v>
      </c>
      <c r="C25" s="25">
        <v>7134</v>
      </c>
      <c r="D25" s="26">
        <f t="shared" si="0"/>
        <v>1678</v>
      </c>
      <c r="E25" s="38">
        <f t="shared" si="1"/>
        <v>10.804594036874416</v>
      </c>
      <c r="F25" s="39">
        <f t="shared" si="2"/>
        <v>8.747159993084667</v>
      </c>
      <c r="G25" s="40">
        <f t="shared" si="3"/>
        <v>2.0574340437897494</v>
      </c>
      <c r="H25" s="10">
        <v>815579</v>
      </c>
    </row>
    <row r="26" spans="1:8" ht="11.25">
      <c r="A26" s="6" t="s">
        <v>34</v>
      </c>
      <c r="B26" s="24">
        <v>1773</v>
      </c>
      <c r="C26" s="25">
        <v>1576</v>
      </c>
      <c r="D26" s="26">
        <f t="shared" si="0"/>
        <v>197</v>
      </c>
      <c r="E26" s="38">
        <f t="shared" si="1"/>
        <v>10.57724430869088</v>
      </c>
      <c r="F26" s="39">
        <f t="shared" si="2"/>
        <v>9.40199494105856</v>
      </c>
      <c r="G26" s="40">
        <f t="shared" si="3"/>
        <v>1.17524936763232</v>
      </c>
      <c r="H26" s="10">
        <v>167624</v>
      </c>
    </row>
    <row r="27" spans="1:8" ht="11.25">
      <c r="A27" s="6" t="s">
        <v>49</v>
      </c>
      <c r="B27" s="24">
        <v>6011</v>
      </c>
      <c r="C27" s="25">
        <v>5837</v>
      </c>
      <c r="D27" s="26">
        <f t="shared" si="0"/>
        <v>174</v>
      </c>
      <c r="E27" s="38">
        <f t="shared" si="1"/>
        <v>8.999324788640878</v>
      </c>
      <c r="F27" s="39">
        <f t="shared" si="2"/>
        <v>8.738821958292599</v>
      </c>
      <c r="G27" s="40">
        <f t="shared" si="3"/>
        <v>0.2605028303482803</v>
      </c>
      <c r="H27" s="10">
        <v>667939</v>
      </c>
    </row>
    <row r="28" spans="1:8" ht="11.25">
      <c r="A28" s="6" t="s">
        <v>15</v>
      </c>
      <c r="B28" s="24">
        <v>4829</v>
      </c>
      <c r="C28" s="25">
        <v>4227</v>
      </c>
      <c r="D28" s="26">
        <f t="shared" si="0"/>
        <v>602</v>
      </c>
      <c r="E28" s="38">
        <f t="shared" si="1"/>
        <v>10.707744433258977</v>
      </c>
      <c r="F28" s="39">
        <f t="shared" si="2"/>
        <v>9.372879627124808</v>
      </c>
      <c r="G28" s="40">
        <f t="shared" si="3"/>
        <v>1.3348648061341695</v>
      </c>
      <c r="H28" s="10">
        <v>450982</v>
      </c>
    </row>
    <row r="29" spans="1:8" ht="11.25">
      <c r="A29" s="6" t="s">
        <v>19</v>
      </c>
      <c r="B29" s="24">
        <v>1573</v>
      </c>
      <c r="C29" s="25">
        <v>2349</v>
      </c>
      <c r="D29" s="26">
        <f t="shared" si="0"/>
        <v>-776</v>
      </c>
      <c r="E29" s="38">
        <f t="shared" si="1"/>
        <v>7.7190330843744785</v>
      </c>
      <c r="F29" s="39">
        <f t="shared" si="2"/>
        <v>11.527023976602448</v>
      </c>
      <c r="G29" s="40">
        <f t="shared" si="3"/>
        <v>-3.807990892227969</v>
      </c>
      <c r="H29" s="10">
        <v>203782</v>
      </c>
    </row>
    <row r="30" spans="1:8" ht="11.25">
      <c r="A30" s="6" t="s">
        <v>16</v>
      </c>
      <c r="B30" s="24">
        <v>6770</v>
      </c>
      <c r="C30" s="25">
        <v>5846</v>
      </c>
      <c r="D30" s="26">
        <f t="shared" si="0"/>
        <v>924</v>
      </c>
      <c r="E30" s="38">
        <f t="shared" si="1"/>
        <v>10.494789809667608</v>
      </c>
      <c r="F30" s="39">
        <f t="shared" si="2"/>
        <v>9.062413770652412</v>
      </c>
      <c r="G30" s="40">
        <f t="shared" si="3"/>
        <v>1.432376039015195</v>
      </c>
      <c r="H30" s="10">
        <v>645082</v>
      </c>
    </row>
    <row r="31" spans="1:8" ht="11.25">
      <c r="A31" s="6" t="s">
        <v>24</v>
      </c>
      <c r="B31" s="24">
        <v>3200</v>
      </c>
      <c r="C31" s="25">
        <v>5255</v>
      </c>
      <c r="D31" s="26">
        <f t="shared" si="0"/>
        <v>-2055</v>
      </c>
      <c r="E31" s="38">
        <f t="shared" si="1"/>
        <v>6.317219160125712</v>
      </c>
      <c r="F31" s="39">
        <f t="shared" si="2"/>
        <v>10.374058339518944</v>
      </c>
      <c r="G31" s="40">
        <f t="shared" si="3"/>
        <v>-4.056839179393231</v>
      </c>
      <c r="H31" s="10">
        <v>506552</v>
      </c>
    </row>
    <row r="32" spans="1:8" ht="11.25">
      <c r="A32" s="6" t="s">
        <v>38</v>
      </c>
      <c r="B32" s="24">
        <v>3301</v>
      </c>
      <c r="C32" s="25">
        <v>3848</v>
      </c>
      <c r="D32" s="26">
        <f t="shared" si="0"/>
        <v>-547</v>
      </c>
      <c r="E32" s="38">
        <f t="shared" si="1"/>
        <v>9.245126073720147</v>
      </c>
      <c r="F32" s="39">
        <f t="shared" si="2"/>
        <v>10.777111521258748</v>
      </c>
      <c r="G32" s="40">
        <f t="shared" si="3"/>
        <v>-1.5319854475386008</v>
      </c>
      <c r="H32" s="10">
        <v>357053</v>
      </c>
    </row>
    <row r="33" spans="1:8" ht="11.25">
      <c r="A33" s="6" t="s">
        <v>46</v>
      </c>
      <c r="B33" s="24">
        <v>2081</v>
      </c>
      <c r="C33" s="25">
        <v>5025</v>
      </c>
      <c r="D33" s="26">
        <f t="shared" si="0"/>
        <v>-2944</v>
      </c>
      <c r="E33" s="38">
        <f t="shared" si="1"/>
        <v>5.747189925156729</v>
      </c>
      <c r="F33" s="39">
        <f t="shared" si="2"/>
        <v>13.877765196498109</v>
      </c>
      <c r="G33" s="40">
        <f t="shared" si="3"/>
        <v>-8.13057527134138</v>
      </c>
      <c r="H33" s="10">
        <v>362090</v>
      </c>
    </row>
    <row r="34" spans="1:8" ht="11.25">
      <c r="A34" s="6" t="s">
        <v>6</v>
      </c>
      <c r="B34" s="24">
        <v>56623</v>
      </c>
      <c r="C34" s="25">
        <v>37838</v>
      </c>
      <c r="D34" s="26">
        <f t="shared" si="0"/>
        <v>18785</v>
      </c>
      <c r="E34" s="38">
        <f t="shared" si="1"/>
        <v>10.99363443656046</v>
      </c>
      <c r="F34" s="39">
        <f t="shared" si="2"/>
        <v>7.346434131193591</v>
      </c>
      <c r="G34" s="40">
        <f t="shared" si="3"/>
        <v>3.6472003053668693</v>
      </c>
      <c r="H34" s="10">
        <v>5150526</v>
      </c>
    </row>
    <row r="35" spans="1:8" ht="11.25">
      <c r="A35" s="6" t="s">
        <v>17</v>
      </c>
      <c r="B35" s="24">
        <v>13849</v>
      </c>
      <c r="C35" s="25">
        <v>10229</v>
      </c>
      <c r="D35" s="26">
        <f t="shared" si="0"/>
        <v>3620</v>
      </c>
      <c r="E35" s="38">
        <f t="shared" si="1"/>
        <v>10.89372774883936</v>
      </c>
      <c r="F35" s="39">
        <f t="shared" si="2"/>
        <v>8.046208473021721</v>
      </c>
      <c r="G35" s="40">
        <f t="shared" si="3"/>
        <v>2.847519275817639</v>
      </c>
      <c r="H35" s="10">
        <v>1271282</v>
      </c>
    </row>
    <row r="36" spans="1:8" ht="11.25">
      <c r="A36" s="6" t="s">
        <v>7</v>
      </c>
      <c r="B36" s="24">
        <v>14195</v>
      </c>
      <c r="C36" s="25">
        <v>9204</v>
      </c>
      <c r="D36" s="26">
        <f t="shared" si="0"/>
        <v>4991</v>
      </c>
      <c r="E36" s="38">
        <f t="shared" si="1"/>
        <v>12.618551715616336</v>
      </c>
      <c r="F36" s="39">
        <f t="shared" si="2"/>
        <v>8.181835152556024</v>
      </c>
      <c r="G36" s="40">
        <f t="shared" si="3"/>
        <v>4.436716563060312</v>
      </c>
      <c r="H36" s="10">
        <v>1124931</v>
      </c>
    </row>
    <row r="37" spans="1:8" ht="11.25">
      <c r="A37" s="6" t="s">
        <v>8</v>
      </c>
      <c r="B37" s="24">
        <v>5262</v>
      </c>
      <c r="C37" s="25">
        <v>4935</v>
      </c>
      <c r="D37" s="26">
        <f aca="true" t="shared" si="4" ref="D37:D58">+B37-C37</f>
        <v>327</v>
      </c>
      <c r="E37" s="38">
        <f aca="true" t="shared" si="5" ref="E37:E57">+B37*1000/$H37</f>
        <v>9.788419826851745</v>
      </c>
      <c r="F37" s="39">
        <f aca="true" t="shared" si="6" ref="F37:F57">+C37*1000/$H37</f>
        <v>9.180131479573046</v>
      </c>
      <c r="G37" s="40">
        <f aca="true" t="shared" si="7" ref="G37:G57">+D37*1000/$H37</f>
        <v>0.6082883472787002</v>
      </c>
      <c r="H37" s="10">
        <v>537574</v>
      </c>
    </row>
    <row r="38" spans="1:8" ht="11.25">
      <c r="A38" s="6" t="s">
        <v>47</v>
      </c>
      <c r="B38" s="24">
        <v>1837</v>
      </c>
      <c r="C38" s="25">
        <v>4545</v>
      </c>
      <c r="D38" s="26">
        <f t="shared" si="4"/>
        <v>-2708</v>
      </c>
      <c r="E38" s="38">
        <f t="shared" si="5"/>
        <v>5.372051878171105</v>
      </c>
      <c r="F38" s="39">
        <f t="shared" si="6"/>
        <v>13.291222529280168</v>
      </c>
      <c r="G38" s="40">
        <f t="shared" si="7"/>
        <v>-7.919170651109064</v>
      </c>
      <c r="H38" s="10">
        <v>341955</v>
      </c>
    </row>
    <row r="39" spans="1:8" ht="11.25">
      <c r="A39" s="6" t="s">
        <v>25</v>
      </c>
      <c r="B39" s="24">
        <v>1155</v>
      </c>
      <c r="C39" s="25">
        <v>1993</v>
      </c>
      <c r="D39" s="26">
        <f t="shared" si="4"/>
        <v>-838</v>
      </c>
      <c r="E39" s="38">
        <f t="shared" si="5"/>
        <v>6.544205969675679</v>
      </c>
      <c r="F39" s="39">
        <f t="shared" si="6"/>
        <v>11.292296534687125</v>
      </c>
      <c r="G39" s="40">
        <f t="shared" si="7"/>
        <v>-4.748090565011445</v>
      </c>
      <c r="H39" s="10">
        <v>176492</v>
      </c>
    </row>
    <row r="40" spans="1:8" ht="11.25">
      <c r="A40" s="6" t="s">
        <v>22</v>
      </c>
      <c r="B40" s="24">
        <v>10606</v>
      </c>
      <c r="C40" s="25">
        <v>6009</v>
      </c>
      <c r="D40" s="26">
        <f t="shared" si="4"/>
        <v>4597</v>
      </c>
      <c r="E40" s="38">
        <f t="shared" si="5"/>
        <v>12.068400498848462</v>
      </c>
      <c r="F40" s="39">
        <f t="shared" si="6"/>
        <v>6.837546539466378</v>
      </c>
      <c r="G40" s="40">
        <f t="shared" si="7"/>
        <v>5.230853959382084</v>
      </c>
      <c r="H40" s="10">
        <v>878824</v>
      </c>
    </row>
    <row r="41" spans="1:8" ht="11.25">
      <c r="A41" s="6" t="s">
        <v>48</v>
      </c>
      <c r="B41" s="24">
        <v>7557</v>
      </c>
      <c r="C41" s="25">
        <v>8260</v>
      </c>
      <c r="D41" s="26">
        <f t="shared" si="4"/>
        <v>-703</v>
      </c>
      <c r="E41" s="38">
        <f t="shared" si="5"/>
        <v>8.32452081956378</v>
      </c>
      <c r="F41" s="39">
        <f t="shared" si="6"/>
        <v>9.09892046706323</v>
      </c>
      <c r="G41" s="40">
        <f t="shared" si="7"/>
        <v>-0.7743996474994492</v>
      </c>
      <c r="H41" s="10">
        <v>907800</v>
      </c>
    </row>
    <row r="42" spans="1:8" ht="11.25">
      <c r="A42" s="6" t="s">
        <v>1</v>
      </c>
      <c r="B42" s="24">
        <v>2346</v>
      </c>
      <c r="C42" s="25">
        <v>2544</v>
      </c>
      <c r="D42" s="26">
        <f t="shared" si="4"/>
        <v>-198</v>
      </c>
      <c r="E42" s="38">
        <f t="shared" si="5"/>
        <v>8.856606779494653</v>
      </c>
      <c r="F42" s="39">
        <f t="shared" si="6"/>
        <v>9.604095331216708</v>
      </c>
      <c r="G42" s="40">
        <f t="shared" si="7"/>
        <v>-0.7474885517220551</v>
      </c>
      <c r="H42" s="10">
        <v>264887</v>
      </c>
    </row>
    <row r="43" spans="1:8" ht="11.25">
      <c r="A43" s="6" t="s">
        <v>26</v>
      </c>
      <c r="B43" s="24">
        <v>2553</v>
      </c>
      <c r="C43" s="25">
        <v>3697</v>
      </c>
      <c r="D43" s="26">
        <f t="shared" si="4"/>
        <v>-1144</v>
      </c>
      <c r="E43" s="38">
        <f t="shared" si="5"/>
        <v>7.318499492606969</v>
      </c>
      <c r="F43" s="39">
        <f t="shared" si="6"/>
        <v>10.59792112188326</v>
      </c>
      <c r="G43" s="40">
        <f t="shared" si="7"/>
        <v>-3.279421629276291</v>
      </c>
      <c r="H43" s="10">
        <v>348842</v>
      </c>
    </row>
    <row r="44" spans="1:8" ht="11.25">
      <c r="A44" s="6" t="s">
        <v>54</v>
      </c>
      <c r="B44" s="24">
        <v>8375</v>
      </c>
      <c r="C44" s="25">
        <v>6021</v>
      </c>
      <c r="D44" s="26">
        <f t="shared" si="4"/>
        <v>2354</v>
      </c>
      <c r="E44" s="38">
        <f t="shared" si="5"/>
        <v>10.338102233030082</v>
      </c>
      <c r="F44" s="39">
        <f t="shared" si="6"/>
        <v>7.432324005381985</v>
      </c>
      <c r="G44" s="40">
        <f t="shared" si="7"/>
        <v>2.905778227648097</v>
      </c>
      <c r="H44" s="10">
        <v>810110</v>
      </c>
    </row>
    <row r="45" spans="1:8" ht="11.25">
      <c r="A45" s="6" t="s">
        <v>27</v>
      </c>
      <c r="B45" s="24">
        <v>1194</v>
      </c>
      <c r="C45" s="25">
        <v>1511</v>
      </c>
      <c r="D45" s="26">
        <f t="shared" si="4"/>
        <v>-317</v>
      </c>
      <c r="E45" s="38">
        <f t="shared" si="5"/>
        <v>8.2138631297983</v>
      </c>
      <c r="F45" s="39">
        <f t="shared" si="6"/>
        <v>10.394595635783276</v>
      </c>
      <c r="G45" s="40">
        <f t="shared" si="7"/>
        <v>-2.1807325059849756</v>
      </c>
      <c r="H45" s="10">
        <v>145364</v>
      </c>
    </row>
    <row r="46" spans="1:8" ht="11.25">
      <c r="A46" s="6" t="s">
        <v>18</v>
      </c>
      <c r="B46" s="24">
        <v>19513</v>
      </c>
      <c r="C46" s="25">
        <v>13798</v>
      </c>
      <c r="D46" s="26">
        <f t="shared" si="4"/>
        <v>5715</v>
      </c>
      <c r="E46" s="38">
        <f t="shared" si="5"/>
        <v>11.564746399981509</v>
      </c>
      <c r="F46" s="39">
        <f t="shared" si="6"/>
        <v>8.177644177058621</v>
      </c>
      <c r="G46" s="40">
        <f t="shared" si="7"/>
        <v>3.3871022229228887</v>
      </c>
      <c r="H46" s="10">
        <v>1687283</v>
      </c>
    </row>
    <row r="47" spans="1:8" ht="11.25">
      <c r="A47" s="6" t="s">
        <v>28</v>
      </c>
      <c r="B47" s="24">
        <v>723</v>
      </c>
      <c r="C47" s="25">
        <v>1129</v>
      </c>
      <c r="D47" s="26">
        <f t="shared" si="4"/>
        <v>-406</v>
      </c>
      <c r="E47" s="38">
        <f t="shared" si="5"/>
        <v>7.938512215207247</v>
      </c>
      <c r="F47" s="39">
        <f t="shared" si="6"/>
        <v>12.396376612681856</v>
      </c>
      <c r="G47" s="40">
        <f t="shared" si="7"/>
        <v>-4.457864397474609</v>
      </c>
      <c r="H47" s="10">
        <v>91075</v>
      </c>
    </row>
    <row r="48" spans="1:8" ht="11.25">
      <c r="A48" s="6" t="s">
        <v>39</v>
      </c>
      <c r="B48" s="24">
        <v>6164</v>
      </c>
      <c r="C48" s="25">
        <v>5578</v>
      </c>
      <c r="D48" s="26">
        <f t="shared" si="4"/>
        <v>586</v>
      </c>
      <c r="E48" s="38">
        <f t="shared" si="5"/>
        <v>10.367400211250075</v>
      </c>
      <c r="F48" s="39">
        <f t="shared" si="6"/>
        <v>9.381790781692557</v>
      </c>
      <c r="G48" s="40">
        <f t="shared" si="7"/>
        <v>0.9856094295575185</v>
      </c>
      <c r="H48" s="10">
        <v>594556</v>
      </c>
    </row>
    <row r="49" spans="1:8" ht="11.25">
      <c r="A49" s="6" t="s">
        <v>20</v>
      </c>
      <c r="B49" s="24">
        <v>1070</v>
      </c>
      <c r="C49" s="25">
        <v>1679</v>
      </c>
      <c r="D49" s="26">
        <f t="shared" si="4"/>
        <v>-609</v>
      </c>
      <c r="E49" s="38">
        <f t="shared" si="5"/>
        <v>7.809135959246528</v>
      </c>
      <c r="F49" s="39">
        <f t="shared" si="6"/>
        <v>12.253775023901795</v>
      </c>
      <c r="G49" s="40">
        <f t="shared" si="7"/>
        <v>-4.4446390646552665</v>
      </c>
      <c r="H49" s="10">
        <v>137019</v>
      </c>
    </row>
    <row r="50" spans="1:8" ht="11.25">
      <c r="A50" s="6" t="s">
        <v>35</v>
      </c>
      <c r="B50" s="24">
        <v>5184</v>
      </c>
      <c r="C50" s="25">
        <v>5108</v>
      </c>
      <c r="D50" s="26">
        <f t="shared" si="4"/>
        <v>76</v>
      </c>
      <c r="E50" s="38">
        <f t="shared" si="5"/>
        <v>9.992713646299574</v>
      </c>
      <c r="F50" s="39">
        <f t="shared" si="6"/>
        <v>9.846215529571415</v>
      </c>
      <c r="G50" s="40">
        <f t="shared" si="7"/>
        <v>0.14649811672815732</v>
      </c>
      <c r="H50" s="10">
        <v>518778</v>
      </c>
    </row>
    <row r="51" spans="1:8" ht="11.25">
      <c r="A51" s="6" t="s">
        <v>42</v>
      </c>
      <c r="B51" s="24">
        <v>21624</v>
      </c>
      <c r="C51" s="25">
        <v>19967</v>
      </c>
      <c r="D51" s="26">
        <f t="shared" si="4"/>
        <v>1657</v>
      </c>
      <c r="E51" s="38">
        <f t="shared" si="5"/>
        <v>10.020087439442278</v>
      </c>
      <c r="F51" s="39">
        <f t="shared" si="6"/>
        <v>9.252269973332591</v>
      </c>
      <c r="G51" s="40">
        <f t="shared" si="7"/>
        <v>0.7678174661096863</v>
      </c>
      <c r="H51" s="10">
        <v>2158065</v>
      </c>
    </row>
    <row r="52" spans="1:8" ht="11.25">
      <c r="A52" s="6" t="s">
        <v>29</v>
      </c>
      <c r="B52" s="24">
        <v>3878</v>
      </c>
      <c r="C52" s="25">
        <v>4264</v>
      </c>
      <c r="D52" s="26">
        <f t="shared" si="4"/>
        <v>-386</v>
      </c>
      <c r="E52" s="38">
        <f t="shared" si="5"/>
        <v>7.877022574839839</v>
      </c>
      <c r="F52" s="39">
        <f t="shared" si="6"/>
        <v>8.661068658874955</v>
      </c>
      <c r="G52" s="40">
        <f t="shared" si="7"/>
        <v>-0.7840460840351156</v>
      </c>
      <c r="H52" s="10">
        <v>492318</v>
      </c>
    </row>
    <row r="53" spans="1:8" ht="11.25">
      <c r="A53" s="6" t="s">
        <v>50</v>
      </c>
      <c r="B53" s="24">
        <v>8819</v>
      </c>
      <c r="C53" s="25">
        <v>10214</v>
      </c>
      <c r="D53" s="26">
        <f t="shared" si="4"/>
        <v>-1395</v>
      </c>
      <c r="E53" s="38">
        <f t="shared" si="5"/>
        <v>7.920434613529673</v>
      </c>
      <c r="F53" s="39">
        <f t="shared" si="6"/>
        <v>9.173298462704624</v>
      </c>
      <c r="G53" s="40">
        <f t="shared" si="7"/>
        <v>-1.252863849174951</v>
      </c>
      <c r="H53" s="10">
        <v>1113449</v>
      </c>
    </row>
    <row r="54" spans="1:8" ht="11.25">
      <c r="A54" s="6" t="s">
        <v>30</v>
      </c>
      <c r="B54" s="24">
        <v>1232</v>
      </c>
      <c r="C54" s="25">
        <v>2487</v>
      </c>
      <c r="D54" s="26">
        <f t="shared" si="4"/>
        <v>-1255</v>
      </c>
      <c r="E54" s="38">
        <f t="shared" si="5"/>
        <v>6.131946345469477</v>
      </c>
      <c r="F54" s="39">
        <f t="shared" si="6"/>
        <v>12.378368961998856</v>
      </c>
      <c r="G54" s="40">
        <f t="shared" si="7"/>
        <v>-6.246422616529378</v>
      </c>
      <c r="H54" s="10">
        <v>200915</v>
      </c>
    </row>
    <row r="55" spans="1:8" ht="11.25">
      <c r="A55" s="6" t="s">
        <v>21</v>
      </c>
      <c r="B55" s="24">
        <v>7278</v>
      </c>
      <c r="C55" s="25">
        <v>8548</v>
      </c>
      <c r="D55" s="26">
        <f t="shared" si="4"/>
        <v>-1270</v>
      </c>
      <c r="E55" s="38">
        <f t="shared" si="5"/>
        <v>8.791012343412357</v>
      </c>
      <c r="F55" s="39">
        <f t="shared" si="6"/>
        <v>10.325030710564555</v>
      </c>
      <c r="G55" s="40">
        <f t="shared" si="7"/>
        <v>-1.5340183671521976</v>
      </c>
      <c r="H55" s="10">
        <v>827891</v>
      </c>
    </row>
    <row r="56" spans="1:8" ht="11.25">
      <c r="A56" s="6" t="s">
        <v>2</v>
      </c>
      <c r="B56" s="24">
        <v>996</v>
      </c>
      <c r="C56" s="25">
        <v>451</v>
      </c>
      <c r="D56" s="26">
        <f t="shared" si="4"/>
        <v>545</v>
      </c>
      <c r="E56" s="38">
        <f t="shared" si="5"/>
        <v>13.40890426634715</v>
      </c>
      <c r="F56" s="39">
        <f t="shared" si="6"/>
        <v>6.07170263466121</v>
      </c>
      <c r="G56" s="40">
        <f t="shared" si="7"/>
        <v>7.337201631685941</v>
      </c>
      <c r="H56" s="10">
        <v>74279</v>
      </c>
    </row>
    <row r="57" spans="1:8" ht="11.25">
      <c r="A57" s="7" t="s">
        <v>3</v>
      </c>
      <c r="B57" s="27">
        <v>1103</v>
      </c>
      <c r="C57" s="28">
        <v>425</v>
      </c>
      <c r="D57" s="29">
        <f t="shared" si="4"/>
        <v>678</v>
      </c>
      <c r="E57" s="41">
        <f t="shared" si="5"/>
        <v>16.782046405477367</v>
      </c>
      <c r="F57" s="42">
        <f t="shared" si="6"/>
        <v>6.466337010270065</v>
      </c>
      <c r="G57" s="43">
        <f t="shared" si="7"/>
        <v>10.315709395207303</v>
      </c>
      <c r="H57" s="11">
        <v>65725</v>
      </c>
    </row>
    <row r="58" spans="1:8" ht="11.25">
      <c r="A58" s="7" t="s">
        <v>61</v>
      </c>
      <c r="B58" s="27">
        <v>1006</v>
      </c>
      <c r="C58" s="28">
        <v>2603</v>
      </c>
      <c r="D58" s="29">
        <f t="shared" si="4"/>
        <v>-1597</v>
      </c>
      <c r="E58" s="41"/>
      <c r="F58" s="42"/>
      <c r="G58" s="43"/>
      <c r="H58" s="11"/>
    </row>
    <row r="60" ht="11.25">
      <c r="A60" s="8" t="s">
        <v>4</v>
      </c>
    </row>
    <row r="61" ht="11.25">
      <c r="A61" s="9" t="s">
        <v>9</v>
      </c>
    </row>
    <row r="62" ht="11.25">
      <c r="A62" s="9" t="s">
        <v>10</v>
      </c>
    </row>
  </sheetData>
  <mergeCells count="2">
    <mergeCell ref="B3:D3"/>
    <mergeCell ref="E3:G3"/>
  </mergeCells>
  <conditionalFormatting sqref="D5:D58 G5:G57">
    <cfRule type="cellIs" priority="1" dxfId="0" operator="lessThan" stopIfTrue="1">
      <formula>0</formula>
    </cfRule>
  </conditionalFormatting>
  <hyperlinks>
    <hyperlink ref="A61" r:id="rId1" display="www.ine.es"/>
    <hyperlink ref="A62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2005-07-03T10:57:36Z</cp:lastPrinted>
  <dcterms:created xsi:type="dcterms:W3CDTF">2003-08-09T11:55:19Z</dcterms:created>
  <dcterms:modified xsi:type="dcterms:W3CDTF">2009-03-21T17:33:55Z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