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Numero-int" sheetId="1" r:id="rId1"/>
    <sheet name="Numero-acu" sheetId="2" r:id="rId2"/>
    <sheet name="Poblacion-int" sheetId="3" r:id="rId3"/>
    <sheet name="Poblacion-acu" sheetId="4" r:id="rId4"/>
    <sheet name="%Poblacion-int" sheetId="5" r:id="rId5"/>
    <sheet name="%Poblacion-acu" sheetId="6" r:id="rId6"/>
  </sheets>
  <definedNames>
    <definedName name="_xlnm.Print_Area" localSheetId="5">'%Poblacion-acu'!$A$1:$P$59</definedName>
    <definedName name="_xlnm.Print_Area" localSheetId="4">'%Poblacion-int'!$A$1:$P$59</definedName>
    <definedName name="_xlnm.Print_Area" localSheetId="1">'Numero-acu'!$A$1:$P$59</definedName>
    <definedName name="_xlnm.Print_Area" localSheetId="0">'Numero-int'!$A$1:$R$59</definedName>
    <definedName name="_xlnm.Print_Area" localSheetId="3">'Poblacion-acu'!$A$1:$P$59</definedName>
    <definedName name="_xlnm.Print_Area" localSheetId="2">'Poblacion-int'!$A$1:$Q$59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<sst xmlns="http://schemas.openxmlformats.org/spreadsheetml/2006/main" count="759" uniqueCount="133">
  <si>
    <t>TOTAL:</t>
  </si>
  <si>
    <t>Cantabria</t>
  </si>
  <si>
    <t>Ceuta</t>
  </si>
  <si>
    <t>Melilla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</si>
  <si>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</si>
  <si>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</si>
  <si>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</si>
  <si>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</si>
  <si>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</si>
  <si>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</si>
  <si>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</si>
  <si>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</si>
  <si>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</si>
  <si>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</si>
  <si>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</si>
  <si>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</si>
  <si>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</si>
  <si>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</si>
  <si>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</si>
  <si>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</si>
  <si>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</si>
  <si>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</si>
  <si>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</si>
  <si>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autor: Francisco.RuizG@uclm.es</t>
  </si>
  <si>
    <t>fuente: www.ine.es</t>
  </si>
  <si>
    <t>MUNICIPIOS</t>
  </si>
  <si>
    <t>Padrón 2009</t>
  </si>
  <si>
    <t>TOTAL</t>
  </si>
  <si>
    <t>&gt;=1000001</t>
  </si>
  <si>
    <t>500001-1000000</t>
  </si>
  <si>
    <t>200001-500000</t>
  </si>
  <si>
    <t>100001-200000</t>
  </si>
  <si>
    <t>50001-100000</t>
  </si>
  <si>
    <t>20001-50000</t>
  </si>
  <si>
    <t>10001-20000</t>
  </si>
  <si>
    <t>5001-10000</t>
  </si>
  <si>
    <t>2001-5000</t>
  </si>
  <si>
    <t>1001-2000</t>
  </si>
  <si>
    <t>501-1000</t>
  </si>
  <si>
    <t>201-500</t>
  </si>
  <si>
    <t>101-200</t>
  </si>
  <si>
    <t>&lt;=100</t>
  </si>
  <si>
    <t>Número de municipios por intervalos de población</t>
  </si>
  <si>
    <t>Número de municipios (acumulado) por intervalos de población</t>
  </si>
  <si>
    <t>Población de los municipios por intervalos de población</t>
  </si>
  <si>
    <t>Población de los municipios (acumulado) por intervalos de población</t>
  </si>
  <si>
    <t>% Población de los municipios por intervalos de población</t>
  </si>
  <si>
    <t>% Población de los municipios (acumulado) por intervalos de población</t>
  </si>
  <si>
    <t>Tamaño medio</t>
  </si>
  <si>
    <t>CP</t>
  </si>
  <si>
    <t>PROVINCIA</t>
  </si>
  <si>
    <t>Álava</t>
  </si>
  <si>
    <t>Albacete</t>
  </si>
  <si>
    <t>Alicante</t>
  </si>
  <si>
    <t>Almería</t>
  </si>
  <si>
    <t>Ávila</t>
  </si>
  <si>
    <t>Badajoz</t>
  </si>
  <si>
    <t>Baleares</t>
  </si>
  <si>
    <t>Barcelona</t>
  </si>
  <si>
    <t>Burgos</t>
  </si>
  <si>
    <t>Cáceres</t>
  </si>
  <si>
    <t>Cádiz</t>
  </si>
  <si>
    <t>Castellón</t>
  </si>
  <si>
    <t>Ciudad Real</t>
  </si>
  <si>
    <t>Córdoba</t>
  </si>
  <si>
    <t>Coruña, A</t>
  </si>
  <si>
    <t>Cuenca</t>
  </si>
  <si>
    <t>Girona</t>
  </si>
  <si>
    <t>Granada</t>
  </si>
  <si>
    <t>Guadalajara</t>
  </si>
  <si>
    <t>20</t>
  </si>
  <si>
    <t>Guipúzcoa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</si>
  <si>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</si>
  <si>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</si>
  <si>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</si>
  <si>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</si>
  <si>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</si>
  <si>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</si>
  <si>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</si>
  <si>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</si>
  <si>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</si>
  <si>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</si>
  <si>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</si>
  <si>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Rioja, La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</si>
  <si>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</si>
  <si>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</si>
  <si>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</si>
  <si>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</si>
  <si>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</si>
  <si>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</si>
  <si>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</si>
  <si>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</si>
  <si>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</si>
  <si>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</si>
  <si>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</si>
  <si>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</si>
  <si>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</si>
  <si>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</si>
  <si>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</si>
  <si>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</si>
  <si>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</si>
  <si>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Palmas, Las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</si>
  <si>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</si>
  <si>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</si>
  <si>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</si>
  <si>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</si>
  <si>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</si>
  <si>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</si>
  <si>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</si>
  <si>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</si>
  <si>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</si>
  <si>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</si>
  <si>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</si>
  <si>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</si>
  <si>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</si>
  <si>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</si>
  <si>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</si>
  <si>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</si>
  <si>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</si>
  <si>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</si>
  <si>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</si>
  <si>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</si>
  <si>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</si>
  <si>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</si>
  <si>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</si>
  <si>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</si>
  <si>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</si>
  <si>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</si>
  <si>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</si>
  <si>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</si>
  <si>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</si>
  <si>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</si>
  <si>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52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</si>
</sst>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4" xfId="0" applyNumberFormat="1" applyFont="1" applyBorder="1" applyAlignment="1">
      <alignment horizontal="centerContinuous" vertical="center"/>
    </xf>
    <xf numFmtId="1" fontId="0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tabSelected="1" zoomScale="90" zoomScaleNormal="9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3.7109375" style="8" customWidth="1"/>
    <col min="2" max="2" width="25.7109375" style="0" customWidth="1"/>
    <col min="3" max="3" width="10.7109375" style="18" customWidth="1"/>
    <col min="4" max="4" width="9.7109375" style="18" customWidth="1"/>
    <col min="5" max="5" width="11.28125" style="18" customWidth="1"/>
    <col min="6" max="6" width="10.28125" style="18" customWidth="1"/>
    <col min="7" max="8" width="9.7109375" style="18" customWidth="1"/>
    <col min="9" max="9" width="9.7109375" style="5" customWidth="1"/>
    <col min="10" max="12" width="9.28125" style="5" customWidth="1"/>
    <col min="13" max="15" width="8.7109375" style="5" customWidth="1"/>
    <col min="16" max="18" width="7.7109375" style="5" customWidth="1"/>
  </cols>
  <sheetData>
    <row r="1" spans="1:18" ht="15.75">
      <c r="A1" s="12" t="s">
        <v>25</v>
      </c>
      <c r="B1" s="1"/>
      <c r="C1" s="19" t="s">
        <v>26</v>
      </c>
      <c r="D1" s="19"/>
      <c r="E1" s="14"/>
      <c r="F1" s="14"/>
      <c r="G1" s="14"/>
      <c r="H1" s="14"/>
      <c r="I1"/>
      <c r="J1"/>
      <c r="K1"/>
      <c r="L1"/>
      <c r="M1"/>
      <c r="N1"/>
      <c r="O1"/>
      <c r="P1"/>
      <c r="Q1"/>
      <c r="R1"/>
    </row>
    <row r="2" spans="1:18" ht="14.25">
      <c r="A2" s="24" t="s">
        <v>42</v>
      </c>
      <c r="B2" s="1"/>
      <c r="C2" s="19"/>
      <c r="D2" s="19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</row>
    <row r="3" spans="1:18" ht="25.5" customHeight="1">
      <c r="A3" s="20" t="s">
        <v>49</v>
      </c>
      <c r="B3" s="21" t="s">
        <v>50</v>
      </c>
      <c r="C3" s="22" t="s">
        <v>27</v>
      </c>
      <c r="D3" s="31" t="s">
        <v>48</v>
      </c>
      <c r="E3" s="23" t="s">
        <v>28</v>
      </c>
      <c r="F3" s="23" t="s">
        <v>29</v>
      </c>
      <c r="G3" s="23" t="s">
        <v>30</v>
      </c>
      <c r="H3" s="23" t="s">
        <v>31</v>
      </c>
      <c r="I3" s="23" t="s">
        <v>32</v>
      </c>
      <c r="J3" s="23" t="s">
        <v>33</v>
      </c>
      <c r="K3" s="23" t="s">
        <v>34</v>
      </c>
      <c r="L3" s="23" t="s">
        <v>35</v>
      </c>
      <c r="M3" s="23" t="s">
        <v>36</v>
      </c>
      <c r="N3" s="23" t="s">
        <v>37</v>
      </c>
      <c r="O3" s="23" t="s">
        <v>38</v>
      </c>
      <c r="P3" s="23" t="s">
        <v>39</v>
      </c>
      <c r="Q3" s="23" t="s">
        <v>40</v>
      </c>
      <c r="R3" s="23" t="s">
        <v>41</v>
      </c>
    </row>
    <row r="4" spans="1:18" ht="12.75">
      <c r="A4" s="10" t="s">
        <v>4</v>
      </c>
      <c r="B4" s="2" t="s">
        <v>51</v>
      </c>
      <c r="C4" s="15">
        <f>+SUM(E4:R4)</f>
        <v>51</v>
      </c>
      <c r="D4" s="15">
        <f>+'Poblacion-int'!C4/'Numero-int'!C4</f>
        <v>6153.313725490196</v>
      </c>
      <c r="E4" s="15"/>
      <c r="F4" s="15"/>
      <c r="G4" s="15">
        <v>1</v>
      </c>
      <c r="H4" s="15"/>
      <c r="I4" s="6"/>
      <c r="J4" s="6"/>
      <c r="K4" s="6">
        <v>2</v>
      </c>
      <c r="L4" s="6"/>
      <c r="M4" s="6">
        <v>6</v>
      </c>
      <c r="N4" s="6">
        <v>13</v>
      </c>
      <c r="O4" s="6">
        <v>10</v>
      </c>
      <c r="P4" s="6">
        <v>15</v>
      </c>
      <c r="Q4" s="6">
        <v>4</v>
      </c>
      <c r="R4" s="6"/>
    </row>
    <row r="5" spans="1:18" ht="12.75">
      <c r="A5" s="11" t="s">
        <v>5</v>
      </c>
      <c r="B5" s="3" t="s">
        <v>52</v>
      </c>
      <c r="C5" s="16">
        <f aca="true" t="shared" si="0" ref="C5:C20">+SUM(E5:R5)</f>
        <v>87</v>
      </c>
      <c r="D5" s="16">
        <f>+'Poblacion-int'!C5/'Numero-int'!C5</f>
        <v>4607.942528735633</v>
      </c>
      <c r="E5" s="16"/>
      <c r="F5" s="16"/>
      <c r="G5" s="16"/>
      <c r="H5" s="16">
        <v>1</v>
      </c>
      <c r="I5" s="7"/>
      <c r="J5" s="7">
        <v>3</v>
      </c>
      <c r="K5" s="7">
        <v>2</v>
      </c>
      <c r="L5" s="7">
        <v>2</v>
      </c>
      <c r="M5" s="7">
        <v>19</v>
      </c>
      <c r="N5" s="7">
        <v>20</v>
      </c>
      <c r="O5" s="7">
        <v>18</v>
      </c>
      <c r="P5" s="7">
        <v>16</v>
      </c>
      <c r="Q5" s="7">
        <v>4</v>
      </c>
      <c r="R5" s="7">
        <v>2</v>
      </c>
    </row>
    <row r="6" spans="1:18" ht="12.75">
      <c r="A6" s="11" t="s">
        <v>6</v>
      </c>
      <c r="B6" s="3" t="s">
        <v>53</v>
      </c>
      <c r="C6" s="16">
        <f t="shared" si="0"/>
        <v>141</v>
      </c>
      <c r="D6" s="16">
        <f>+'Poblacion-int'!C6/'Numero-int'!C6</f>
        <v>13595.829787234043</v>
      </c>
      <c r="E6" s="16"/>
      <c r="F6" s="16"/>
      <c r="G6" s="16">
        <v>2</v>
      </c>
      <c r="H6" s="16">
        <v>1</v>
      </c>
      <c r="I6" s="7">
        <v>5</v>
      </c>
      <c r="J6" s="7">
        <v>18</v>
      </c>
      <c r="K6" s="7">
        <v>13</v>
      </c>
      <c r="L6" s="7">
        <v>19</v>
      </c>
      <c r="M6" s="7">
        <v>17</v>
      </c>
      <c r="N6" s="7">
        <v>17</v>
      </c>
      <c r="O6" s="7">
        <v>19</v>
      </c>
      <c r="P6" s="7">
        <v>18</v>
      </c>
      <c r="Q6" s="7">
        <v>9</v>
      </c>
      <c r="R6" s="7">
        <v>3</v>
      </c>
    </row>
    <row r="7" spans="1:18" ht="12.75">
      <c r="A7" s="11" t="s">
        <v>7</v>
      </c>
      <c r="B7" s="3" t="s">
        <v>54</v>
      </c>
      <c r="C7" s="16">
        <f t="shared" si="0"/>
        <v>102</v>
      </c>
      <c r="D7" s="16">
        <f>+'Poblacion-int'!C7/'Numero-int'!C7</f>
        <v>6710.058823529412</v>
      </c>
      <c r="E7" s="16"/>
      <c r="F7" s="16"/>
      <c r="G7" s="16"/>
      <c r="H7" s="16">
        <v>1</v>
      </c>
      <c r="I7" s="7">
        <v>2</v>
      </c>
      <c r="J7" s="7">
        <v>3</v>
      </c>
      <c r="K7" s="7">
        <v>6</v>
      </c>
      <c r="L7" s="7">
        <v>8</v>
      </c>
      <c r="M7" s="7">
        <v>20</v>
      </c>
      <c r="N7" s="7">
        <v>13</v>
      </c>
      <c r="O7" s="7">
        <v>15</v>
      </c>
      <c r="P7" s="7">
        <v>26</v>
      </c>
      <c r="Q7" s="7">
        <v>7</v>
      </c>
      <c r="R7" s="7">
        <v>1</v>
      </c>
    </row>
    <row r="8" spans="1:18" ht="12.75">
      <c r="A8" s="11" t="s">
        <v>8</v>
      </c>
      <c r="B8" s="3" t="s">
        <v>55</v>
      </c>
      <c r="C8" s="16">
        <f t="shared" si="0"/>
        <v>248</v>
      </c>
      <c r="D8" s="16">
        <f>+'Poblacion-int'!C8/'Numero-int'!C8</f>
        <v>692.258064516129</v>
      </c>
      <c r="E8" s="16"/>
      <c r="F8" s="16"/>
      <c r="G8" s="16"/>
      <c r="H8" s="16"/>
      <c r="I8" s="7">
        <v>1</v>
      </c>
      <c r="J8" s="7"/>
      <c r="K8" s="7"/>
      <c r="L8" s="7">
        <v>4</v>
      </c>
      <c r="M8" s="7">
        <v>10</v>
      </c>
      <c r="N8" s="7">
        <v>6</v>
      </c>
      <c r="O8" s="7">
        <v>27</v>
      </c>
      <c r="P8" s="7">
        <v>58</v>
      </c>
      <c r="Q8" s="7">
        <v>78</v>
      </c>
      <c r="R8" s="7">
        <v>64</v>
      </c>
    </row>
    <row r="9" spans="1:18" ht="12.75">
      <c r="A9" s="11" t="s">
        <v>9</v>
      </c>
      <c r="B9" s="3" t="s">
        <v>56</v>
      </c>
      <c r="C9" s="16">
        <f t="shared" si="0"/>
        <v>164</v>
      </c>
      <c r="D9" s="16">
        <f>+'Poblacion-int'!C9/'Numero-int'!C9</f>
        <v>4199.859756097561</v>
      </c>
      <c r="E9" s="16"/>
      <c r="F9" s="16"/>
      <c r="G9" s="16"/>
      <c r="H9" s="16">
        <v>1</v>
      </c>
      <c r="I9" s="7">
        <v>1</v>
      </c>
      <c r="J9" s="7">
        <v>3</v>
      </c>
      <c r="K9" s="7">
        <v>5</v>
      </c>
      <c r="L9" s="7">
        <v>18</v>
      </c>
      <c r="M9" s="7">
        <v>40</v>
      </c>
      <c r="N9" s="7">
        <v>43</v>
      </c>
      <c r="O9" s="7">
        <v>35</v>
      </c>
      <c r="P9" s="7">
        <v>14</v>
      </c>
      <c r="Q9" s="7">
        <v>3</v>
      </c>
      <c r="R9" s="7">
        <v>1</v>
      </c>
    </row>
    <row r="10" spans="1:18" ht="12.75">
      <c r="A10" s="11" t="s">
        <v>10</v>
      </c>
      <c r="B10" s="3" t="s">
        <v>57</v>
      </c>
      <c r="C10" s="16">
        <f t="shared" si="0"/>
        <v>67</v>
      </c>
      <c r="D10" s="16">
        <f>+'Poblacion-int'!C10/'Numero-int'!C10</f>
        <v>16349.641791044776</v>
      </c>
      <c r="E10" s="16"/>
      <c r="F10" s="16"/>
      <c r="G10" s="16">
        <v>1</v>
      </c>
      <c r="H10" s="16"/>
      <c r="I10" s="7">
        <v>1</v>
      </c>
      <c r="J10" s="7">
        <v>10</v>
      </c>
      <c r="K10" s="7">
        <v>10</v>
      </c>
      <c r="L10" s="7">
        <v>18</v>
      </c>
      <c r="M10" s="7">
        <v>12</v>
      </c>
      <c r="N10" s="7">
        <v>9</v>
      </c>
      <c r="O10" s="7">
        <v>4</v>
      </c>
      <c r="P10" s="7">
        <v>2</v>
      </c>
      <c r="Q10" s="7"/>
      <c r="R10" s="7"/>
    </row>
    <row r="11" spans="1:18" ht="12.75">
      <c r="A11" s="11" t="s">
        <v>11</v>
      </c>
      <c r="B11" s="3" t="s">
        <v>58</v>
      </c>
      <c r="C11" s="16">
        <f t="shared" si="0"/>
        <v>311</v>
      </c>
      <c r="D11" s="16">
        <f>+'Poblacion-int'!C11/'Numero-int'!C11</f>
        <v>17646.093247588426</v>
      </c>
      <c r="E11" s="16">
        <v>1</v>
      </c>
      <c r="F11" s="16"/>
      <c r="G11" s="16">
        <v>4</v>
      </c>
      <c r="H11" s="16">
        <v>2</v>
      </c>
      <c r="I11" s="7">
        <v>12</v>
      </c>
      <c r="J11" s="7">
        <v>25</v>
      </c>
      <c r="K11" s="7">
        <v>36</v>
      </c>
      <c r="L11" s="7">
        <v>50</v>
      </c>
      <c r="M11" s="7">
        <v>57</v>
      </c>
      <c r="N11" s="7">
        <v>31</v>
      </c>
      <c r="O11" s="7">
        <v>29</v>
      </c>
      <c r="P11" s="7">
        <v>32</v>
      </c>
      <c r="Q11" s="7">
        <v>23</v>
      </c>
      <c r="R11" s="7">
        <v>9</v>
      </c>
    </row>
    <row r="12" spans="1:18" ht="12.75">
      <c r="A12" s="11" t="s">
        <v>12</v>
      </c>
      <c r="B12" s="3" t="s">
        <v>59</v>
      </c>
      <c r="C12" s="16">
        <f t="shared" si="0"/>
        <v>371</v>
      </c>
      <c r="D12" s="16">
        <f>+'Poblacion-int'!C12/'Numero-int'!C12</f>
        <v>1012.2991913746631</v>
      </c>
      <c r="E12" s="16"/>
      <c r="F12" s="16"/>
      <c r="G12" s="16"/>
      <c r="H12" s="16">
        <v>1</v>
      </c>
      <c r="I12" s="7"/>
      <c r="J12" s="7">
        <v>2</v>
      </c>
      <c r="K12" s="7"/>
      <c r="L12" s="7">
        <v>2</v>
      </c>
      <c r="M12" s="7">
        <v>8</v>
      </c>
      <c r="N12" s="7">
        <v>15</v>
      </c>
      <c r="O12" s="7">
        <v>35</v>
      </c>
      <c r="P12" s="7">
        <v>69</v>
      </c>
      <c r="Q12" s="7">
        <v>99</v>
      </c>
      <c r="R12" s="7">
        <v>140</v>
      </c>
    </row>
    <row r="13" spans="1:18" ht="12.75">
      <c r="A13" s="11" t="s">
        <v>13</v>
      </c>
      <c r="B13" s="3" t="s">
        <v>60</v>
      </c>
      <c r="C13" s="16">
        <f t="shared" si="0"/>
        <v>219</v>
      </c>
      <c r="D13" s="16">
        <f>+'Poblacion-int'!C13/'Numero-int'!C13</f>
        <v>1888.7351598173516</v>
      </c>
      <c r="E13" s="16"/>
      <c r="F13" s="16"/>
      <c r="G13" s="16"/>
      <c r="H13" s="16"/>
      <c r="I13" s="7">
        <v>1</v>
      </c>
      <c r="J13" s="7">
        <v>1</v>
      </c>
      <c r="K13" s="7">
        <v>3</v>
      </c>
      <c r="L13" s="7">
        <v>7</v>
      </c>
      <c r="M13" s="7">
        <v>21</v>
      </c>
      <c r="N13" s="7">
        <v>41</v>
      </c>
      <c r="O13" s="7">
        <v>58</v>
      </c>
      <c r="P13" s="7">
        <v>65</v>
      </c>
      <c r="Q13" s="7">
        <v>17</v>
      </c>
      <c r="R13" s="7">
        <v>5</v>
      </c>
    </row>
    <row r="14" spans="1:18" ht="12.75">
      <c r="A14" s="11" t="s">
        <v>14</v>
      </c>
      <c r="B14" s="3" t="s">
        <v>61</v>
      </c>
      <c r="C14" s="16">
        <f t="shared" si="0"/>
        <v>44</v>
      </c>
      <c r="D14" s="16">
        <f>+'Poblacion-int'!C14/'Numero-int'!C14</f>
        <v>27968.045454545456</v>
      </c>
      <c r="E14" s="16"/>
      <c r="F14" s="16"/>
      <c r="G14" s="16">
        <v>1</v>
      </c>
      <c r="H14" s="16">
        <v>2</v>
      </c>
      <c r="I14" s="7">
        <v>5</v>
      </c>
      <c r="J14" s="7">
        <v>7</v>
      </c>
      <c r="K14" s="7">
        <v>7</v>
      </c>
      <c r="L14" s="7">
        <v>10</v>
      </c>
      <c r="M14" s="7">
        <v>6</v>
      </c>
      <c r="N14" s="7">
        <v>3</v>
      </c>
      <c r="O14" s="7">
        <v>2</v>
      </c>
      <c r="P14" s="7">
        <v>1</v>
      </c>
      <c r="Q14" s="7"/>
      <c r="R14" s="7"/>
    </row>
    <row r="15" spans="1:18" ht="12.75">
      <c r="A15" s="11" t="s">
        <v>15</v>
      </c>
      <c r="B15" s="3" t="s">
        <v>62</v>
      </c>
      <c r="C15" s="16">
        <f t="shared" si="0"/>
        <v>135</v>
      </c>
      <c r="D15" s="16">
        <f>+'Poblacion-int'!C15/'Numero-int'!C15</f>
        <v>4461.488888888889</v>
      </c>
      <c r="E15" s="16"/>
      <c r="F15" s="16"/>
      <c r="G15" s="16"/>
      <c r="H15" s="16">
        <v>1</v>
      </c>
      <c r="I15" s="7">
        <v>1</v>
      </c>
      <c r="J15" s="7">
        <v>6</v>
      </c>
      <c r="K15" s="7">
        <v>4</v>
      </c>
      <c r="L15" s="7">
        <v>8</v>
      </c>
      <c r="M15" s="7">
        <v>13</v>
      </c>
      <c r="N15" s="7">
        <v>17</v>
      </c>
      <c r="O15" s="7">
        <v>23</v>
      </c>
      <c r="P15" s="7">
        <v>26</v>
      </c>
      <c r="Q15" s="7">
        <v>20</v>
      </c>
      <c r="R15" s="7">
        <v>16</v>
      </c>
    </row>
    <row r="16" spans="1:18" ht="12.75">
      <c r="A16" s="11" t="s">
        <v>16</v>
      </c>
      <c r="B16" s="3" t="s">
        <v>63</v>
      </c>
      <c r="C16" s="16">
        <f t="shared" si="0"/>
        <v>102</v>
      </c>
      <c r="D16" s="16">
        <f>+'Poblacion-int'!C16/'Numero-int'!C16</f>
        <v>5169.343137254902</v>
      </c>
      <c r="E16" s="16"/>
      <c r="F16" s="16"/>
      <c r="G16" s="16"/>
      <c r="H16" s="16"/>
      <c r="I16" s="7">
        <v>2</v>
      </c>
      <c r="J16" s="7">
        <v>3</v>
      </c>
      <c r="K16" s="7">
        <v>8</v>
      </c>
      <c r="L16" s="7">
        <v>11</v>
      </c>
      <c r="M16" s="7">
        <v>16</v>
      </c>
      <c r="N16" s="7">
        <v>21</v>
      </c>
      <c r="O16" s="7">
        <v>25</v>
      </c>
      <c r="P16" s="7">
        <v>13</v>
      </c>
      <c r="Q16" s="7">
        <v>3</v>
      </c>
      <c r="R16" s="7"/>
    </row>
    <row r="17" spans="1:18" ht="12.75">
      <c r="A17" s="11" t="s">
        <v>17</v>
      </c>
      <c r="B17" s="3" t="s">
        <v>64</v>
      </c>
      <c r="C17" s="16">
        <f t="shared" si="0"/>
        <v>75</v>
      </c>
      <c r="D17" s="16">
        <f>+'Poblacion-int'!C17/'Numero-int'!C17</f>
        <v>10719.973333333333</v>
      </c>
      <c r="E17" s="16"/>
      <c r="F17" s="16"/>
      <c r="G17" s="16">
        <v>1</v>
      </c>
      <c r="H17" s="16"/>
      <c r="I17" s="7"/>
      <c r="J17" s="7">
        <v>7</v>
      </c>
      <c r="K17" s="7">
        <v>6</v>
      </c>
      <c r="L17" s="7">
        <v>15</v>
      </c>
      <c r="M17" s="7">
        <v>23</v>
      </c>
      <c r="N17" s="7">
        <v>12</v>
      </c>
      <c r="O17" s="7">
        <v>7</v>
      </c>
      <c r="P17" s="7">
        <v>4</v>
      </c>
      <c r="Q17" s="7"/>
      <c r="R17" s="7"/>
    </row>
    <row r="18" spans="1:18" ht="12.75">
      <c r="A18" s="11" t="s">
        <v>18</v>
      </c>
      <c r="B18" s="3" t="s">
        <v>65</v>
      </c>
      <c r="C18" s="16">
        <f t="shared" si="0"/>
        <v>94</v>
      </c>
      <c r="D18" s="16">
        <f>+'Poblacion-int'!C18/'Numero-int'!C18</f>
        <v>12186.04255319149</v>
      </c>
      <c r="E18" s="16"/>
      <c r="F18" s="16"/>
      <c r="G18" s="16">
        <v>1</v>
      </c>
      <c r="H18" s="16"/>
      <c r="I18" s="7">
        <v>2</v>
      </c>
      <c r="J18" s="7">
        <v>8</v>
      </c>
      <c r="K18" s="7">
        <v>11</v>
      </c>
      <c r="L18" s="7">
        <v>32</v>
      </c>
      <c r="M18" s="7">
        <v>28</v>
      </c>
      <c r="N18" s="7">
        <v>12</v>
      </c>
      <c r="O18" s="7"/>
      <c r="P18" s="7"/>
      <c r="Q18" s="7"/>
      <c r="R18" s="7"/>
    </row>
    <row r="19" spans="1:18" ht="12.75">
      <c r="A19" s="11" t="s">
        <v>19</v>
      </c>
      <c r="B19" s="3" t="s">
        <v>66</v>
      </c>
      <c r="C19" s="16">
        <f t="shared" si="0"/>
        <v>238</v>
      </c>
      <c r="D19" s="16">
        <f>+'Poblacion-int'!C19/'Numero-int'!C19</f>
        <v>913.2899159663865</v>
      </c>
      <c r="E19" s="16"/>
      <c r="F19" s="16"/>
      <c r="G19" s="16"/>
      <c r="H19" s="16"/>
      <c r="I19" s="7">
        <v>1</v>
      </c>
      <c r="J19" s="7"/>
      <c r="K19" s="7">
        <v>1</v>
      </c>
      <c r="L19" s="7">
        <v>5</v>
      </c>
      <c r="M19" s="7">
        <v>10</v>
      </c>
      <c r="N19" s="7">
        <v>20</v>
      </c>
      <c r="O19" s="7">
        <v>33</v>
      </c>
      <c r="P19" s="7">
        <v>58</v>
      </c>
      <c r="Q19" s="7">
        <v>54</v>
      </c>
      <c r="R19" s="7">
        <v>56</v>
      </c>
    </row>
    <row r="20" spans="1:18" ht="12.75">
      <c r="A20" s="11" t="s">
        <v>20</v>
      </c>
      <c r="B20" s="3" t="s">
        <v>67</v>
      </c>
      <c r="C20" s="16">
        <f t="shared" si="0"/>
        <v>221</v>
      </c>
      <c r="D20" s="16">
        <f>+'Poblacion-int'!C20/'Numero-int'!C20</f>
        <v>3383.628959276018</v>
      </c>
      <c r="E20" s="16"/>
      <c r="F20" s="16"/>
      <c r="G20" s="16"/>
      <c r="H20" s="16"/>
      <c r="I20" s="7">
        <v>1</v>
      </c>
      <c r="J20" s="7">
        <v>8</v>
      </c>
      <c r="K20" s="7">
        <v>10</v>
      </c>
      <c r="L20" s="7">
        <v>14</v>
      </c>
      <c r="M20" s="7">
        <v>28</v>
      </c>
      <c r="N20" s="7">
        <v>31</v>
      </c>
      <c r="O20" s="7">
        <v>40</v>
      </c>
      <c r="P20" s="7">
        <v>63</v>
      </c>
      <c r="Q20" s="7">
        <v>24</v>
      </c>
      <c r="R20" s="7">
        <v>2</v>
      </c>
    </row>
    <row r="21" spans="1:18" ht="12.75">
      <c r="A21" s="11" t="s">
        <v>21</v>
      </c>
      <c r="B21" s="3" t="s">
        <v>68</v>
      </c>
      <c r="C21" s="16">
        <f aca="true" t="shared" si="1" ref="C21:C48">+SUM(E21:R21)</f>
        <v>168</v>
      </c>
      <c r="D21" s="16">
        <f>+'Poblacion-int'!C21/'Numero-int'!C21</f>
        <v>5401.357142857143</v>
      </c>
      <c r="E21" s="16"/>
      <c r="F21" s="16"/>
      <c r="G21" s="16">
        <v>1</v>
      </c>
      <c r="H21" s="16"/>
      <c r="I21" s="7">
        <v>1</v>
      </c>
      <c r="J21" s="7">
        <v>6</v>
      </c>
      <c r="K21" s="7">
        <v>12</v>
      </c>
      <c r="L21" s="7">
        <v>18</v>
      </c>
      <c r="M21" s="7">
        <v>36</v>
      </c>
      <c r="N21" s="7">
        <v>36</v>
      </c>
      <c r="O21" s="7">
        <v>32</v>
      </c>
      <c r="P21" s="7">
        <v>23</v>
      </c>
      <c r="Q21" s="7">
        <v>3</v>
      </c>
      <c r="R21" s="7"/>
    </row>
    <row r="22" spans="1:18" ht="12.75">
      <c r="A22" s="11" t="s">
        <v>22</v>
      </c>
      <c r="B22" s="3" t="s">
        <v>69</v>
      </c>
      <c r="C22" s="16">
        <f t="shared" si="1"/>
        <v>288</v>
      </c>
      <c r="D22" s="16">
        <f>+'Poblacion-int'!C22/'Numero-int'!C22</f>
        <v>854.6909722222222</v>
      </c>
      <c r="E22" s="16"/>
      <c r="F22" s="16"/>
      <c r="G22" s="16"/>
      <c r="H22" s="16"/>
      <c r="I22" s="7">
        <v>1</v>
      </c>
      <c r="J22" s="7">
        <v>1</v>
      </c>
      <c r="K22" s="7">
        <v>2</v>
      </c>
      <c r="L22" s="7">
        <v>4</v>
      </c>
      <c r="M22" s="7">
        <v>12</v>
      </c>
      <c r="N22" s="7">
        <v>12</v>
      </c>
      <c r="O22" s="7">
        <v>11</v>
      </c>
      <c r="P22" s="7">
        <v>33</v>
      </c>
      <c r="Q22" s="7">
        <v>61</v>
      </c>
      <c r="R22" s="7">
        <v>151</v>
      </c>
    </row>
    <row r="23" spans="1:18" ht="12.75">
      <c r="A23" s="11" t="s">
        <v>70</v>
      </c>
      <c r="B23" s="3" t="s">
        <v>71</v>
      </c>
      <c r="C23" s="16">
        <f t="shared" si="1"/>
        <v>88</v>
      </c>
      <c r="D23" s="16">
        <f>+'Poblacion-int'!C23/'Numero-int'!C23</f>
        <v>8019.295454545455</v>
      </c>
      <c r="E23" s="16"/>
      <c r="F23" s="16"/>
      <c r="G23" s="16"/>
      <c r="H23" s="16">
        <v>1</v>
      </c>
      <c r="I23" s="7">
        <v>1</v>
      </c>
      <c r="J23" s="7">
        <v>4</v>
      </c>
      <c r="K23" s="7">
        <v>13</v>
      </c>
      <c r="L23" s="7">
        <v>13</v>
      </c>
      <c r="M23" s="7">
        <v>10</v>
      </c>
      <c r="N23" s="7">
        <v>14</v>
      </c>
      <c r="O23" s="7">
        <v>9</v>
      </c>
      <c r="P23" s="7">
        <v>15</v>
      </c>
      <c r="Q23" s="7">
        <v>8</v>
      </c>
      <c r="R23" s="7"/>
    </row>
    <row r="24" spans="1:18" ht="12.75">
      <c r="A24" s="11" t="s">
        <v>72</v>
      </c>
      <c r="B24" s="3" t="s">
        <v>73</v>
      </c>
      <c r="C24" s="16">
        <f t="shared" si="1"/>
        <v>79</v>
      </c>
      <c r="D24" s="16">
        <f>+'Poblacion-int'!C24/'Numero-int'!C24</f>
        <v>6498.772151898735</v>
      </c>
      <c r="E24" s="16"/>
      <c r="F24" s="16"/>
      <c r="G24" s="16"/>
      <c r="H24" s="16">
        <v>1</v>
      </c>
      <c r="I24" s="7"/>
      <c r="J24" s="7">
        <v>4</v>
      </c>
      <c r="K24" s="7">
        <v>8</v>
      </c>
      <c r="L24" s="7">
        <v>7</v>
      </c>
      <c r="M24" s="7">
        <v>24</v>
      </c>
      <c r="N24" s="7">
        <v>10</v>
      </c>
      <c r="O24" s="7">
        <v>9</v>
      </c>
      <c r="P24" s="7">
        <v>15</v>
      </c>
      <c r="Q24" s="7"/>
      <c r="R24" s="7">
        <v>1</v>
      </c>
    </row>
    <row r="25" spans="1:18" ht="12.75">
      <c r="A25" s="11" t="s">
        <v>74</v>
      </c>
      <c r="B25" s="3" t="s">
        <v>75</v>
      </c>
      <c r="C25" s="16">
        <f t="shared" si="1"/>
        <v>202</v>
      </c>
      <c r="D25" s="16">
        <f>+'Poblacion-int'!C25/'Numero-int'!C25</f>
        <v>1130.7376237623762</v>
      </c>
      <c r="E25" s="16"/>
      <c r="F25" s="16"/>
      <c r="G25" s="16"/>
      <c r="H25" s="16"/>
      <c r="I25" s="7">
        <v>1</v>
      </c>
      <c r="J25" s="7"/>
      <c r="K25" s="7">
        <v>5</v>
      </c>
      <c r="L25" s="7">
        <v>1</v>
      </c>
      <c r="M25" s="7">
        <v>7</v>
      </c>
      <c r="N25" s="7">
        <v>18</v>
      </c>
      <c r="O25" s="7">
        <v>30</v>
      </c>
      <c r="P25" s="7">
        <v>66</v>
      </c>
      <c r="Q25" s="7">
        <v>58</v>
      </c>
      <c r="R25" s="7">
        <v>16</v>
      </c>
    </row>
    <row r="26" spans="1:18" ht="12.75">
      <c r="A26" s="11" t="s">
        <v>76</v>
      </c>
      <c r="B26" s="3" t="s">
        <v>77</v>
      </c>
      <c r="C26" s="16">
        <f t="shared" si="1"/>
        <v>97</v>
      </c>
      <c r="D26" s="16">
        <f>+'Poblacion-int'!C26/'Numero-int'!C26</f>
        <v>6904.969072164949</v>
      </c>
      <c r="E26" s="16"/>
      <c r="F26" s="16"/>
      <c r="G26" s="16"/>
      <c r="H26" s="16">
        <v>1</v>
      </c>
      <c r="I26" s="7">
        <v>1</v>
      </c>
      <c r="J26" s="7">
        <v>4</v>
      </c>
      <c r="K26" s="7">
        <v>9</v>
      </c>
      <c r="L26" s="7">
        <v>14</v>
      </c>
      <c r="M26" s="7">
        <v>36</v>
      </c>
      <c r="N26" s="7">
        <v>18</v>
      </c>
      <c r="O26" s="7">
        <v>11</v>
      </c>
      <c r="P26" s="7">
        <v>3</v>
      </c>
      <c r="Q26" s="7"/>
      <c r="R26" s="7"/>
    </row>
    <row r="27" spans="1:18" ht="12.75">
      <c r="A27" s="11" t="s">
        <v>78</v>
      </c>
      <c r="B27" s="3" t="s">
        <v>79</v>
      </c>
      <c r="C27" s="16">
        <f t="shared" si="1"/>
        <v>211</v>
      </c>
      <c r="D27" s="16">
        <f>+'Poblacion-int'!C27/'Numero-int'!C27</f>
        <v>2370.4691943127964</v>
      </c>
      <c r="E27" s="16"/>
      <c r="F27" s="16"/>
      <c r="G27" s="16"/>
      <c r="H27" s="16">
        <v>1</v>
      </c>
      <c r="I27" s="7">
        <v>1</v>
      </c>
      <c r="J27" s="7">
        <v>1</v>
      </c>
      <c r="K27" s="7">
        <v>5</v>
      </c>
      <c r="L27" s="7">
        <v>4</v>
      </c>
      <c r="M27" s="7">
        <v>22</v>
      </c>
      <c r="N27" s="7">
        <v>34</v>
      </c>
      <c r="O27" s="7">
        <v>62</v>
      </c>
      <c r="P27" s="7">
        <v>58</v>
      </c>
      <c r="Q27" s="7">
        <v>20</v>
      </c>
      <c r="R27" s="7">
        <v>3</v>
      </c>
    </row>
    <row r="28" spans="1:18" ht="12.75">
      <c r="A28" s="11" t="s">
        <v>80</v>
      </c>
      <c r="B28" s="3" t="s">
        <v>81</v>
      </c>
      <c r="C28" s="16">
        <f t="shared" si="1"/>
        <v>231</v>
      </c>
      <c r="D28" s="16">
        <f>+'Poblacion-int'!C28/'Numero-int'!C28</f>
        <v>1889.186147186147</v>
      </c>
      <c r="E28" s="16"/>
      <c r="F28" s="16"/>
      <c r="G28" s="16"/>
      <c r="H28" s="16">
        <v>1</v>
      </c>
      <c r="I28" s="7"/>
      <c r="J28" s="7"/>
      <c r="K28" s="7">
        <v>4</v>
      </c>
      <c r="L28" s="7">
        <v>10</v>
      </c>
      <c r="M28" s="7">
        <v>22</v>
      </c>
      <c r="N28" s="7">
        <v>31</v>
      </c>
      <c r="O28" s="7">
        <v>45</v>
      </c>
      <c r="P28" s="7">
        <v>73</v>
      </c>
      <c r="Q28" s="7">
        <v>37</v>
      </c>
      <c r="R28" s="7">
        <v>8</v>
      </c>
    </row>
    <row r="29" spans="1:18" ht="12.75">
      <c r="A29" s="11" t="s">
        <v>82</v>
      </c>
      <c r="B29" s="3" t="s">
        <v>83</v>
      </c>
      <c r="C29" s="16">
        <f t="shared" si="1"/>
        <v>174</v>
      </c>
      <c r="D29" s="16">
        <f>+'Poblacion-int'!C29/'Numero-int'!C29</f>
        <v>1848.8620689655172</v>
      </c>
      <c r="E29" s="16"/>
      <c r="F29" s="16"/>
      <c r="G29" s="16"/>
      <c r="H29" s="16">
        <v>1</v>
      </c>
      <c r="I29" s="7"/>
      <c r="J29" s="7">
        <v>1</v>
      </c>
      <c r="K29" s="7">
        <v>2</v>
      </c>
      <c r="L29" s="7">
        <v>5</v>
      </c>
      <c r="M29" s="7">
        <v>12</v>
      </c>
      <c r="N29" s="7">
        <v>8</v>
      </c>
      <c r="O29" s="7">
        <v>14</v>
      </c>
      <c r="P29" s="7">
        <v>40</v>
      </c>
      <c r="Q29" s="7">
        <v>36</v>
      </c>
      <c r="R29" s="7">
        <v>55</v>
      </c>
    </row>
    <row r="30" spans="1:18" ht="12.75">
      <c r="A30" s="11" t="s">
        <v>84</v>
      </c>
      <c r="B30" s="3" t="s">
        <v>85</v>
      </c>
      <c r="C30" s="16">
        <f t="shared" si="1"/>
        <v>67</v>
      </c>
      <c r="D30" s="16">
        <f>+'Poblacion-int'!C30/'Numero-int'!C30</f>
        <v>5301.417910447762</v>
      </c>
      <c r="E30" s="16"/>
      <c r="F30" s="16"/>
      <c r="G30" s="16"/>
      <c r="H30" s="16"/>
      <c r="I30" s="7">
        <v>1</v>
      </c>
      <c r="J30" s="7"/>
      <c r="K30" s="7">
        <v>4</v>
      </c>
      <c r="L30" s="7">
        <v>7</v>
      </c>
      <c r="M30" s="7">
        <v>34</v>
      </c>
      <c r="N30" s="7">
        <v>17</v>
      </c>
      <c r="O30" s="7">
        <v>3</v>
      </c>
      <c r="P30" s="7">
        <v>1</v>
      </c>
      <c r="Q30" s="7"/>
      <c r="R30" s="7"/>
    </row>
    <row r="31" spans="1:18" ht="12.75">
      <c r="A31" s="11" t="s">
        <v>86</v>
      </c>
      <c r="B31" s="3" t="s">
        <v>87</v>
      </c>
      <c r="C31" s="16">
        <f t="shared" si="1"/>
        <v>179</v>
      </c>
      <c r="D31" s="16">
        <f>+'Poblacion-int'!C31/'Numero-int'!C31</f>
        <v>35681.1843575419</v>
      </c>
      <c r="E31" s="16">
        <v>1</v>
      </c>
      <c r="F31" s="16"/>
      <c r="G31" s="16">
        <v>2</v>
      </c>
      <c r="H31" s="16">
        <v>7</v>
      </c>
      <c r="I31" s="7">
        <v>10</v>
      </c>
      <c r="J31" s="7">
        <v>12</v>
      </c>
      <c r="K31" s="7">
        <v>15</v>
      </c>
      <c r="L31" s="7">
        <v>31</v>
      </c>
      <c r="M31" s="7">
        <v>34</v>
      </c>
      <c r="N31" s="7">
        <v>18</v>
      </c>
      <c r="O31" s="7">
        <v>20</v>
      </c>
      <c r="P31" s="7">
        <v>12</v>
      </c>
      <c r="Q31" s="7">
        <v>12</v>
      </c>
      <c r="R31" s="7">
        <v>5</v>
      </c>
    </row>
    <row r="32" spans="1:18" ht="12.75">
      <c r="A32" s="11" t="s">
        <v>88</v>
      </c>
      <c r="B32" s="3" t="s">
        <v>89</v>
      </c>
      <c r="C32" s="16">
        <f t="shared" si="1"/>
        <v>100</v>
      </c>
      <c r="D32" s="16">
        <f>+'Poblacion-int'!C32/'Numero-int'!C32</f>
        <v>15930.68</v>
      </c>
      <c r="E32" s="16"/>
      <c r="F32" s="16">
        <v>1</v>
      </c>
      <c r="G32" s="16"/>
      <c r="H32" s="16">
        <v>1</v>
      </c>
      <c r="I32" s="7">
        <v>6</v>
      </c>
      <c r="J32" s="7">
        <v>8</v>
      </c>
      <c r="K32" s="7">
        <v>3</v>
      </c>
      <c r="L32" s="7">
        <v>7</v>
      </c>
      <c r="M32" s="7">
        <v>33</v>
      </c>
      <c r="N32" s="7">
        <v>16</v>
      </c>
      <c r="O32" s="7">
        <v>14</v>
      </c>
      <c r="P32" s="7">
        <v>10</v>
      </c>
      <c r="Q32" s="7">
        <v>1</v>
      </c>
      <c r="R32" s="7"/>
    </row>
    <row r="33" spans="1:18" ht="12.75">
      <c r="A33" s="11" t="s">
        <v>90</v>
      </c>
      <c r="B33" s="3" t="s">
        <v>91</v>
      </c>
      <c r="C33" s="16">
        <f t="shared" si="1"/>
        <v>45</v>
      </c>
      <c r="D33" s="16">
        <f>+'Poblacion-int'!C33/'Numero-int'!C33</f>
        <v>32144.88888888889</v>
      </c>
      <c r="E33" s="16"/>
      <c r="F33" s="16"/>
      <c r="G33" s="16">
        <v>2</v>
      </c>
      <c r="H33" s="16"/>
      <c r="I33" s="7">
        <v>2</v>
      </c>
      <c r="J33" s="7">
        <v>12</v>
      </c>
      <c r="K33" s="7">
        <v>14</v>
      </c>
      <c r="L33" s="7">
        <v>6</v>
      </c>
      <c r="M33" s="7">
        <v>4</v>
      </c>
      <c r="N33" s="7">
        <v>3</v>
      </c>
      <c r="O33" s="7">
        <v>2</v>
      </c>
      <c r="P33" s="7"/>
      <c r="Q33" s="7"/>
      <c r="R33" s="7"/>
    </row>
    <row r="34" spans="1:18" ht="12.75">
      <c r="A34" s="11" t="s">
        <v>92</v>
      </c>
      <c r="B34" s="3" t="s">
        <v>93</v>
      </c>
      <c r="C34" s="16">
        <f t="shared" si="1"/>
        <v>272</v>
      </c>
      <c r="D34" s="16">
        <f>+'Poblacion-int'!C34/'Numero-int'!C34</f>
        <v>2318.301470588235</v>
      </c>
      <c r="E34" s="16"/>
      <c r="F34" s="16"/>
      <c r="G34" s="16"/>
      <c r="H34" s="16">
        <v>1</v>
      </c>
      <c r="I34" s="7"/>
      <c r="J34" s="7">
        <v>2</v>
      </c>
      <c r="K34" s="7">
        <v>7</v>
      </c>
      <c r="L34" s="7">
        <v>11</v>
      </c>
      <c r="M34" s="7">
        <v>38</v>
      </c>
      <c r="N34" s="7">
        <v>26</v>
      </c>
      <c r="O34" s="7">
        <v>35</v>
      </c>
      <c r="P34" s="7">
        <v>60</v>
      </c>
      <c r="Q34" s="7">
        <v>56</v>
      </c>
      <c r="R34" s="7">
        <v>36</v>
      </c>
    </row>
    <row r="35" spans="1:18" ht="12.75">
      <c r="A35" s="11" t="s">
        <v>94</v>
      </c>
      <c r="B35" s="3" t="s">
        <v>95</v>
      </c>
      <c r="C35" s="16">
        <f t="shared" si="1"/>
        <v>92</v>
      </c>
      <c r="D35" s="16">
        <f>+'Poblacion-int'!C35/'Numero-int'!C35</f>
        <v>3648.282608695652</v>
      </c>
      <c r="E35" s="16"/>
      <c r="F35" s="16"/>
      <c r="G35" s="16"/>
      <c r="H35" s="16">
        <v>1</v>
      </c>
      <c r="I35" s="7"/>
      <c r="J35" s="7"/>
      <c r="K35" s="7">
        <v>4</v>
      </c>
      <c r="L35" s="7">
        <v>5</v>
      </c>
      <c r="M35" s="7">
        <v>24</v>
      </c>
      <c r="N35" s="7">
        <v>45</v>
      </c>
      <c r="O35" s="7">
        <v>12</v>
      </c>
      <c r="P35" s="7">
        <v>1</v>
      </c>
      <c r="Q35" s="7"/>
      <c r="R35" s="7"/>
    </row>
    <row r="36" spans="1:18" ht="12.75">
      <c r="A36" s="11" t="s">
        <v>96</v>
      </c>
      <c r="B36" s="3" t="s">
        <v>97</v>
      </c>
      <c r="C36" s="16">
        <f t="shared" si="1"/>
        <v>78</v>
      </c>
      <c r="D36" s="16">
        <f>+'Poblacion-int'!C36/'Numero-int'!C36</f>
        <v>13913.961538461539</v>
      </c>
      <c r="E36" s="16"/>
      <c r="F36" s="16"/>
      <c r="G36" s="16">
        <v>2</v>
      </c>
      <c r="H36" s="16"/>
      <c r="I36" s="7">
        <v>2</v>
      </c>
      <c r="J36" s="7">
        <v>3</v>
      </c>
      <c r="K36" s="7">
        <v>14</v>
      </c>
      <c r="L36" s="7">
        <v>10</v>
      </c>
      <c r="M36" s="7">
        <v>13</v>
      </c>
      <c r="N36" s="7">
        <v>18</v>
      </c>
      <c r="O36" s="7">
        <v>10</v>
      </c>
      <c r="P36" s="7">
        <v>4</v>
      </c>
      <c r="Q36" s="7">
        <v>2</v>
      </c>
      <c r="R36" s="7"/>
    </row>
    <row r="37" spans="1:18" ht="12.75">
      <c r="A37" s="11" t="s">
        <v>98</v>
      </c>
      <c r="B37" s="3" t="s">
        <v>99</v>
      </c>
      <c r="C37" s="16">
        <f t="shared" si="1"/>
        <v>191</v>
      </c>
      <c r="D37" s="16">
        <f>+'Poblacion-int'!C37/'Numero-int'!C37</f>
        <v>907.3612565445026</v>
      </c>
      <c r="E37" s="16"/>
      <c r="F37" s="16"/>
      <c r="G37" s="16"/>
      <c r="H37" s="16"/>
      <c r="I37" s="7">
        <v>1</v>
      </c>
      <c r="J37" s="7"/>
      <c r="K37" s="7"/>
      <c r="L37" s="7">
        <v>4</v>
      </c>
      <c r="M37" s="7">
        <v>6</v>
      </c>
      <c r="N37" s="7">
        <v>12</v>
      </c>
      <c r="O37" s="7">
        <v>13</v>
      </c>
      <c r="P37" s="7">
        <v>46</v>
      </c>
      <c r="Q37" s="7">
        <v>47</v>
      </c>
      <c r="R37" s="7">
        <v>62</v>
      </c>
    </row>
    <row r="38" spans="1:18" ht="12.75">
      <c r="A38" s="11" t="s">
        <v>100</v>
      </c>
      <c r="B38" s="3" t="s">
        <v>101</v>
      </c>
      <c r="C38" s="16">
        <f t="shared" si="1"/>
        <v>34</v>
      </c>
      <c r="D38" s="16">
        <f>+'Poblacion-int'!C38/'Numero-int'!C38</f>
        <v>31867.70588235294</v>
      </c>
      <c r="E38" s="16"/>
      <c r="F38" s="16"/>
      <c r="G38" s="16">
        <v>1</v>
      </c>
      <c r="H38" s="16">
        <v>1</v>
      </c>
      <c r="I38" s="7">
        <v>3</v>
      </c>
      <c r="J38" s="7">
        <v>8</v>
      </c>
      <c r="K38" s="7">
        <v>9</v>
      </c>
      <c r="L38" s="7">
        <v>8</v>
      </c>
      <c r="M38" s="7">
        <v>2</v>
      </c>
      <c r="N38" s="7">
        <v>1</v>
      </c>
      <c r="O38" s="7">
        <v>1</v>
      </c>
      <c r="P38" s="7"/>
      <c r="Q38" s="7"/>
      <c r="R38" s="7"/>
    </row>
    <row r="39" spans="1:18" ht="12.75">
      <c r="A39" s="11" t="s">
        <v>102</v>
      </c>
      <c r="B39" s="3" t="s">
        <v>103</v>
      </c>
      <c r="C39" s="16">
        <f t="shared" si="1"/>
        <v>62</v>
      </c>
      <c r="D39" s="16">
        <f>+'Poblacion-int'!C39/'Numero-int'!C39</f>
        <v>15480.064516129032</v>
      </c>
      <c r="E39" s="16"/>
      <c r="F39" s="16"/>
      <c r="G39" s="16">
        <v>1</v>
      </c>
      <c r="H39" s="16"/>
      <c r="I39" s="7">
        <v>1</v>
      </c>
      <c r="J39" s="7">
        <v>7</v>
      </c>
      <c r="K39" s="7">
        <v>16</v>
      </c>
      <c r="L39" s="7">
        <v>14</v>
      </c>
      <c r="M39" s="7">
        <v>20</v>
      </c>
      <c r="N39" s="7">
        <v>2</v>
      </c>
      <c r="O39" s="7">
        <v>1</v>
      </c>
      <c r="P39" s="7"/>
      <c r="Q39" s="7"/>
      <c r="R39" s="7"/>
    </row>
    <row r="40" spans="1:18" ht="12.75">
      <c r="A40" s="11" t="s">
        <v>104</v>
      </c>
      <c r="B40" s="3" t="s">
        <v>105</v>
      </c>
      <c r="C40" s="16">
        <f t="shared" si="1"/>
        <v>362</v>
      </c>
      <c r="D40" s="16">
        <f>+'Poblacion-int'!C40/'Numero-int'!C40</f>
        <v>979.5801104972376</v>
      </c>
      <c r="E40" s="16"/>
      <c r="F40" s="16"/>
      <c r="G40" s="16"/>
      <c r="H40" s="16">
        <v>1</v>
      </c>
      <c r="I40" s="7"/>
      <c r="J40" s="7"/>
      <c r="K40" s="7">
        <v>3</v>
      </c>
      <c r="L40" s="7">
        <v>6</v>
      </c>
      <c r="M40" s="7">
        <v>3</v>
      </c>
      <c r="N40" s="7">
        <v>15</v>
      </c>
      <c r="O40" s="7">
        <v>42</v>
      </c>
      <c r="P40" s="7">
        <v>135</v>
      </c>
      <c r="Q40" s="7">
        <v>104</v>
      </c>
      <c r="R40" s="7">
        <v>53</v>
      </c>
    </row>
    <row r="41" spans="1:18" ht="12.75">
      <c r="A41" s="11" t="s">
        <v>106</v>
      </c>
      <c r="B41" s="3" t="s">
        <v>107</v>
      </c>
      <c r="C41" s="16">
        <f t="shared" si="1"/>
        <v>54</v>
      </c>
      <c r="D41" s="16">
        <f>+'Poblacion-int'!C41/'Numero-int'!C41</f>
        <v>18897.962962962964</v>
      </c>
      <c r="E41" s="16"/>
      <c r="F41" s="16"/>
      <c r="G41" s="16">
        <v>1</v>
      </c>
      <c r="H41" s="16">
        <v>1</v>
      </c>
      <c r="I41" s="7">
        <v>1</v>
      </c>
      <c r="J41" s="7">
        <v>10</v>
      </c>
      <c r="K41" s="7">
        <v>7</v>
      </c>
      <c r="L41" s="7">
        <v>16</v>
      </c>
      <c r="M41" s="7">
        <v>13</v>
      </c>
      <c r="N41" s="7">
        <v>5</v>
      </c>
      <c r="O41" s="7"/>
      <c r="P41" s="7"/>
      <c r="Q41" s="7"/>
      <c r="R41" s="7"/>
    </row>
    <row r="42" spans="1:18" ht="12.75">
      <c r="A42" s="11" t="s">
        <v>108</v>
      </c>
      <c r="B42" s="3" t="s">
        <v>1</v>
      </c>
      <c r="C42" s="16">
        <f t="shared" si="1"/>
        <v>102</v>
      </c>
      <c r="D42" s="16">
        <f>+'Poblacion-int'!C42/'Numero-int'!C42</f>
        <v>5776.813725490196</v>
      </c>
      <c r="E42" s="16"/>
      <c r="F42" s="16"/>
      <c r="G42" s="16"/>
      <c r="H42" s="16">
        <v>1</v>
      </c>
      <c r="I42" s="7">
        <v>1</v>
      </c>
      <c r="J42" s="7">
        <v>3</v>
      </c>
      <c r="K42" s="7">
        <v>6</v>
      </c>
      <c r="L42" s="7">
        <v>8</v>
      </c>
      <c r="M42" s="7">
        <v>28</v>
      </c>
      <c r="N42" s="7">
        <v>25</v>
      </c>
      <c r="O42" s="7">
        <v>14</v>
      </c>
      <c r="P42" s="7">
        <v>12</v>
      </c>
      <c r="Q42" s="7">
        <v>2</v>
      </c>
      <c r="R42" s="7">
        <v>2</v>
      </c>
    </row>
    <row r="43" spans="1:18" ht="12.75">
      <c r="A43" s="11" t="s">
        <v>109</v>
      </c>
      <c r="B43" s="3" t="s">
        <v>110</v>
      </c>
      <c r="C43" s="16">
        <f t="shared" si="1"/>
        <v>209</v>
      </c>
      <c r="D43" s="16">
        <f>+'Poblacion-int'!C43/'Numero-int'!C43</f>
        <v>788.7751196172248</v>
      </c>
      <c r="E43" s="16"/>
      <c r="F43" s="16"/>
      <c r="G43" s="16"/>
      <c r="H43" s="16"/>
      <c r="I43" s="7">
        <v>1</v>
      </c>
      <c r="J43" s="7"/>
      <c r="K43" s="7"/>
      <c r="L43" s="7">
        <v>3</v>
      </c>
      <c r="M43" s="7">
        <v>8</v>
      </c>
      <c r="N43" s="7">
        <v>11</v>
      </c>
      <c r="O43" s="7">
        <v>27</v>
      </c>
      <c r="P43" s="7">
        <v>42</v>
      </c>
      <c r="Q43" s="7">
        <v>58</v>
      </c>
      <c r="R43" s="7">
        <v>59</v>
      </c>
    </row>
    <row r="44" spans="1:18" ht="12.75">
      <c r="A44" s="11" t="s">
        <v>111</v>
      </c>
      <c r="B44" s="3" t="s">
        <v>112</v>
      </c>
      <c r="C44" s="16">
        <f t="shared" si="1"/>
        <v>105</v>
      </c>
      <c r="D44" s="16">
        <f>+'Poblacion-int'!C44/'Numero-int'!C44</f>
        <v>18097.371428571427</v>
      </c>
      <c r="E44" s="16"/>
      <c r="F44" s="16">
        <v>1</v>
      </c>
      <c r="G44" s="16"/>
      <c r="H44" s="16">
        <v>1</v>
      </c>
      <c r="I44" s="7">
        <v>2</v>
      </c>
      <c r="J44" s="7">
        <v>12</v>
      </c>
      <c r="K44" s="7">
        <v>20</v>
      </c>
      <c r="L44" s="7">
        <v>30</v>
      </c>
      <c r="M44" s="7">
        <v>25</v>
      </c>
      <c r="N44" s="7">
        <v>9</v>
      </c>
      <c r="O44" s="7">
        <v>4</v>
      </c>
      <c r="P44" s="7">
        <v>1</v>
      </c>
      <c r="Q44" s="7"/>
      <c r="R44" s="7"/>
    </row>
    <row r="45" spans="1:18" ht="12.75">
      <c r="A45" s="11" t="s">
        <v>113</v>
      </c>
      <c r="B45" s="3" t="s">
        <v>114</v>
      </c>
      <c r="C45" s="16">
        <f t="shared" si="1"/>
        <v>183</v>
      </c>
      <c r="D45" s="16">
        <f>+'Poblacion-int'!C45/'Numero-int'!C45</f>
        <v>519.6775956284152</v>
      </c>
      <c r="E45" s="16"/>
      <c r="F45" s="16"/>
      <c r="G45" s="16"/>
      <c r="H45" s="16"/>
      <c r="I45" s="7"/>
      <c r="J45" s="7">
        <v>1</v>
      </c>
      <c r="K45" s="7"/>
      <c r="L45" s="7">
        <v>2</v>
      </c>
      <c r="M45" s="7">
        <v>4</v>
      </c>
      <c r="N45" s="7">
        <v>6</v>
      </c>
      <c r="O45" s="7">
        <v>9</v>
      </c>
      <c r="P45" s="7">
        <v>25</v>
      </c>
      <c r="Q45" s="7">
        <v>30</v>
      </c>
      <c r="R45" s="7">
        <v>106</v>
      </c>
    </row>
    <row r="46" spans="1:18" ht="12.75">
      <c r="A46" s="11" t="s">
        <v>115</v>
      </c>
      <c r="B46" s="3" t="s">
        <v>116</v>
      </c>
      <c r="C46" s="16">
        <f t="shared" si="1"/>
        <v>183</v>
      </c>
      <c r="D46" s="16">
        <f>+'Poblacion-int'!C46/'Numero-int'!C46</f>
        <v>4389.622950819672</v>
      </c>
      <c r="E46" s="16"/>
      <c r="F46" s="16"/>
      <c r="G46" s="16"/>
      <c r="H46" s="16">
        <v>2</v>
      </c>
      <c r="I46" s="7"/>
      <c r="J46" s="7">
        <v>8</v>
      </c>
      <c r="K46" s="7">
        <v>6</v>
      </c>
      <c r="L46" s="7">
        <v>13</v>
      </c>
      <c r="M46" s="7">
        <v>31</v>
      </c>
      <c r="N46" s="7">
        <v>28</v>
      </c>
      <c r="O46" s="7">
        <v>35</v>
      </c>
      <c r="P46" s="7">
        <v>34</v>
      </c>
      <c r="Q46" s="7">
        <v>21</v>
      </c>
      <c r="R46" s="7">
        <v>5</v>
      </c>
    </row>
    <row r="47" spans="1:18" ht="12.75">
      <c r="A47" s="11" t="s">
        <v>117</v>
      </c>
      <c r="B47" s="3" t="s">
        <v>118</v>
      </c>
      <c r="C47" s="16">
        <f t="shared" si="1"/>
        <v>236</v>
      </c>
      <c r="D47" s="16">
        <f>+'Poblacion-int'!C47/'Numero-int'!C47</f>
        <v>621.8262711864406</v>
      </c>
      <c r="E47" s="16"/>
      <c r="F47" s="16"/>
      <c r="G47" s="16"/>
      <c r="H47" s="16"/>
      <c r="I47" s="7"/>
      <c r="J47" s="7">
        <v>1</v>
      </c>
      <c r="K47" s="7">
        <v>1</v>
      </c>
      <c r="L47" s="7">
        <v>1</v>
      </c>
      <c r="M47" s="7">
        <v>8</v>
      </c>
      <c r="N47" s="7">
        <v>10</v>
      </c>
      <c r="O47" s="7">
        <v>29</v>
      </c>
      <c r="P47" s="7">
        <v>48</v>
      </c>
      <c r="Q47" s="7">
        <v>57</v>
      </c>
      <c r="R47" s="7">
        <v>81</v>
      </c>
    </row>
    <row r="48" spans="1:18" ht="12.75">
      <c r="A48" s="11" t="s">
        <v>119</v>
      </c>
      <c r="B48" s="3" t="s">
        <v>120</v>
      </c>
      <c r="C48" s="16">
        <f t="shared" si="1"/>
        <v>204</v>
      </c>
      <c r="D48" s="16">
        <f>+'Poblacion-int'!C48/'Numero-int'!C48</f>
        <v>3380.5637254901962</v>
      </c>
      <c r="E48" s="16"/>
      <c r="F48" s="16"/>
      <c r="G48" s="16"/>
      <c r="H48" s="16"/>
      <c r="I48" s="7">
        <v>2</v>
      </c>
      <c r="J48" s="7">
        <v>1</v>
      </c>
      <c r="K48" s="7">
        <v>9</v>
      </c>
      <c r="L48" s="7">
        <v>16</v>
      </c>
      <c r="M48" s="7">
        <v>63</v>
      </c>
      <c r="N48" s="7">
        <v>26</v>
      </c>
      <c r="O48" s="7">
        <v>42</v>
      </c>
      <c r="P48" s="7">
        <v>35</v>
      </c>
      <c r="Q48" s="7">
        <v>7</v>
      </c>
      <c r="R48" s="7">
        <v>3</v>
      </c>
    </row>
    <row r="49" spans="1:18" ht="12.75">
      <c r="A49" s="11" t="s">
        <v>121</v>
      </c>
      <c r="B49" s="3" t="s">
        <v>122</v>
      </c>
      <c r="C49" s="16">
        <f aca="true" t="shared" si="2" ref="C49:C55">+SUM(E49:R49)</f>
        <v>266</v>
      </c>
      <c r="D49" s="16">
        <f>+'Poblacion-int'!C49/'Numero-int'!C49</f>
        <v>9681.812030075187</v>
      </c>
      <c r="E49" s="16"/>
      <c r="F49" s="16">
        <v>1</v>
      </c>
      <c r="G49" s="16"/>
      <c r="H49" s="16"/>
      <c r="I49" s="7">
        <v>4</v>
      </c>
      <c r="J49" s="7">
        <v>25</v>
      </c>
      <c r="K49" s="7">
        <v>21</v>
      </c>
      <c r="L49" s="7">
        <v>28</v>
      </c>
      <c r="M49" s="7">
        <v>55</v>
      </c>
      <c r="N49" s="7">
        <v>49</v>
      </c>
      <c r="O49" s="7">
        <v>39</v>
      </c>
      <c r="P49" s="7">
        <v>27</v>
      </c>
      <c r="Q49" s="7">
        <v>14</v>
      </c>
      <c r="R49" s="7">
        <v>3</v>
      </c>
    </row>
    <row r="50" spans="1:18" ht="12.75">
      <c r="A50" s="11" t="s">
        <v>123</v>
      </c>
      <c r="B50" s="3" t="s">
        <v>124</v>
      </c>
      <c r="C50" s="16">
        <f t="shared" si="2"/>
        <v>225</v>
      </c>
      <c r="D50" s="16">
        <f>+'Poblacion-int'!C50/'Numero-int'!C50</f>
        <v>2367</v>
      </c>
      <c r="E50" s="16"/>
      <c r="F50" s="16"/>
      <c r="G50" s="16">
        <v>1</v>
      </c>
      <c r="H50" s="16"/>
      <c r="I50" s="7"/>
      <c r="J50" s="7">
        <v>2</v>
      </c>
      <c r="K50" s="7">
        <v>1</v>
      </c>
      <c r="L50" s="7">
        <v>6</v>
      </c>
      <c r="M50" s="7">
        <v>14</v>
      </c>
      <c r="N50" s="7">
        <v>19</v>
      </c>
      <c r="O50" s="7">
        <v>20</v>
      </c>
      <c r="P50" s="7">
        <v>61</v>
      </c>
      <c r="Q50" s="7">
        <v>56</v>
      </c>
      <c r="R50" s="7">
        <v>45</v>
      </c>
    </row>
    <row r="51" spans="1:18" ht="12.75">
      <c r="A51" s="11" t="s">
        <v>125</v>
      </c>
      <c r="B51" s="3" t="s">
        <v>126</v>
      </c>
      <c r="C51" s="16">
        <f t="shared" si="2"/>
        <v>112</v>
      </c>
      <c r="D51" s="16">
        <f>+'Poblacion-int'!C51/'Numero-int'!C51</f>
        <v>10291.589285714286</v>
      </c>
      <c r="E51" s="16"/>
      <c r="F51" s="16"/>
      <c r="G51" s="16">
        <v>1</v>
      </c>
      <c r="H51" s="16"/>
      <c r="I51" s="7">
        <v>2</v>
      </c>
      <c r="J51" s="7">
        <v>8</v>
      </c>
      <c r="K51" s="7">
        <v>8</v>
      </c>
      <c r="L51" s="7">
        <v>14</v>
      </c>
      <c r="M51" s="7">
        <v>19</v>
      </c>
      <c r="N51" s="7">
        <v>21</v>
      </c>
      <c r="O51" s="7">
        <v>16</v>
      </c>
      <c r="P51" s="7">
        <v>20</v>
      </c>
      <c r="Q51" s="7">
        <v>2</v>
      </c>
      <c r="R51" s="7">
        <v>1</v>
      </c>
    </row>
    <row r="52" spans="1:18" ht="12.75">
      <c r="A52" s="11" t="s">
        <v>127</v>
      </c>
      <c r="B52" s="3" t="s">
        <v>128</v>
      </c>
      <c r="C52" s="16">
        <f t="shared" si="2"/>
        <v>248</v>
      </c>
      <c r="D52" s="16">
        <f>+'Poblacion-int'!C52/'Numero-int'!C52</f>
        <v>788.9717741935484</v>
      </c>
      <c r="E52" s="16"/>
      <c r="F52" s="16"/>
      <c r="G52" s="16"/>
      <c r="H52" s="16"/>
      <c r="I52" s="7">
        <v>1</v>
      </c>
      <c r="J52" s="7"/>
      <c r="K52" s="7">
        <v>1</v>
      </c>
      <c r="L52" s="7">
        <v>1</v>
      </c>
      <c r="M52" s="7">
        <v>1</v>
      </c>
      <c r="N52" s="7">
        <v>15</v>
      </c>
      <c r="O52" s="7">
        <v>42</v>
      </c>
      <c r="P52" s="7">
        <v>116</v>
      </c>
      <c r="Q52" s="7">
        <v>52</v>
      </c>
      <c r="R52" s="7">
        <v>19</v>
      </c>
    </row>
    <row r="53" spans="1:18" ht="12.75">
      <c r="A53" s="11" t="s">
        <v>129</v>
      </c>
      <c r="B53" s="3" t="s">
        <v>130</v>
      </c>
      <c r="C53" s="16">
        <f t="shared" si="2"/>
        <v>293</v>
      </c>
      <c r="D53" s="16">
        <f>+'Poblacion-int'!C53/'Numero-int'!C53</f>
        <v>3311.6484641638226</v>
      </c>
      <c r="E53" s="16"/>
      <c r="F53" s="16">
        <v>1</v>
      </c>
      <c r="G53" s="16"/>
      <c r="H53" s="16"/>
      <c r="I53" s="7"/>
      <c r="J53" s="7">
        <v>1</v>
      </c>
      <c r="K53" s="7">
        <v>3</v>
      </c>
      <c r="L53" s="7">
        <v>8</v>
      </c>
      <c r="M53" s="7">
        <v>24</v>
      </c>
      <c r="N53" s="7">
        <v>26</v>
      </c>
      <c r="O53" s="7">
        <v>34</v>
      </c>
      <c r="P53" s="7">
        <v>67</v>
      </c>
      <c r="Q53" s="7">
        <v>68</v>
      </c>
      <c r="R53" s="7">
        <v>61</v>
      </c>
    </row>
    <row r="54" spans="1:18" ht="12.75">
      <c r="A54" s="11" t="s">
        <v>131</v>
      </c>
      <c r="B54" s="3" t="s">
        <v>2</v>
      </c>
      <c r="C54" s="16">
        <f t="shared" si="2"/>
        <v>1</v>
      </c>
      <c r="D54" s="16">
        <f>+'Poblacion-int'!C54/'Numero-int'!C54</f>
        <v>78674</v>
      </c>
      <c r="E54" s="16"/>
      <c r="F54" s="16"/>
      <c r="G54" s="16"/>
      <c r="H54" s="16"/>
      <c r="I54" s="7">
        <v>1</v>
      </c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11" t="s">
        <v>132</v>
      </c>
      <c r="B55" s="3" t="s">
        <v>3</v>
      </c>
      <c r="C55" s="16">
        <f t="shared" si="2"/>
        <v>1</v>
      </c>
      <c r="D55" s="16">
        <f>+'Poblacion-int'!C55/'Numero-int'!C55</f>
        <v>73460</v>
      </c>
      <c r="E55" s="16"/>
      <c r="F55" s="16"/>
      <c r="G55" s="16"/>
      <c r="H55" s="16"/>
      <c r="I55" s="7">
        <v>1</v>
      </c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9"/>
      <c r="B56" s="1" t="s">
        <v>0</v>
      </c>
      <c r="C56" s="17">
        <f>SUM(C4:C55)</f>
        <v>8112</v>
      </c>
      <c r="D56" s="17">
        <f>+'Poblacion-int'!C56/'Numero-int'!C56</f>
        <v>5762.550172583827</v>
      </c>
      <c r="E56" s="17">
        <f aca="true" t="shared" si="3" ref="E56:R56">SUM(E4:E55)</f>
        <v>2</v>
      </c>
      <c r="F56" s="17">
        <f t="shared" si="3"/>
        <v>4</v>
      </c>
      <c r="G56" s="17">
        <f t="shared" si="3"/>
        <v>23</v>
      </c>
      <c r="H56" s="17">
        <f t="shared" si="3"/>
        <v>33</v>
      </c>
      <c r="I56" s="4">
        <f t="shared" si="3"/>
        <v>83</v>
      </c>
      <c r="J56" s="4">
        <f t="shared" si="3"/>
        <v>249</v>
      </c>
      <c r="K56" s="4">
        <f t="shared" si="3"/>
        <v>356</v>
      </c>
      <c r="L56" s="4">
        <f t="shared" si="3"/>
        <v>554</v>
      </c>
      <c r="M56" s="4">
        <f t="shared" si="3"/>
        <v>1019</v>
      </c>
      <c r="N56" s="4">
        <f t="shared" si="3"/>
        <v>928</v>
      </c>
      <c r="O56" s="4">
        <f t="shared" si="3"/>
        <v>1067</v>
      </c>
      <c r="P56" s="4">
        <f t="shared" si="3"/>
        <v>1563</v>
      </c>
      <c r="Q56" s="4">
        <f t="shared" si="3"/>
        <v>1157</v>
      </c>
      <c r="R56" s="4">
        <f t="shared" si="3"/>
        <v>1074</v>
      </c>
    </row>
    <row r="58" ht="12.75">
      <c r="B58" s="13" t="s">
        <v>23</v>
      </c>
    </row>
    <row r="59" ht="12.75">
      <c r="B59" s="13" t="s">
        <v>24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60" r:id="rId1"/>
  <headerFooter alignWithMargins="0">
    <oddHeader>&amp;CEspaña - Municipios por Provincias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showZeros="0" zoomScale="90" zoomScaleNormal="90" workbookViewId="0" topLeftCell="A1">
      <pane xSplit="2" ySplit="3" topLeftCell="C4" activePane="bottomRight" state="frozen"/>
      <selection pane="topLeft" activeCell="A4" sqref="A4:B55"/>
      <selection pane="topRight" activeCell="A4" sqref="A4:B55"/>
      <selection pane="bottomLeft" activeCell="A4" sqref="A4:B55"/>
      <selection pane="bottomRight" activeCell="A8" sqref="A8:B8"/>
    </sheetView>
  </sheetViews>
  <sheetFormatPr defaultColWidth="11.421875" defaultRowHeight="12.75"/>
  <cols>
    <col min="1" max="1" width="3.7109375" style="8" customWidth="1"/>
    <col min="2" max="2" width="25.7109375" style="0" customWidth="1"/>
    <col min="3" max="3" width="11.28125" style="18" customWidth="1"/>
    <col min="4" max="4" width="10.28125" style="18" customWidth="1"/>
    <col min="5" max="6" width="9.7109375" style="18" customWidth="1"/>
    <col min="7" max="7" width="9.7109375" style="5" customWidth="1"/>
    <col min="8" max="10" width="9.28125" style="5" customWidth="1"/>
    <col min="11" max="13" width="8.7109375" style="5" customWidth="1"/>
    <col min="14" max="16" width="7.7109375" style="5" customWidth="1"/>
  </cols>
  <sheetData>
    <row r="1" spans="1:16" ht="15.75">
      <c r="A1" s="12" t="s">
        <v>25</v>
      </c>
      <c r="B1" s="1"/>
      <c r="C1" s="19" t="s">
        <v>26</v>
      </c>
      <c r="D1" s="14"/>
      <c r="E1" s="14"/>
      <c r="F1" s="14"/>
      <c r="G1"/>
      <c r="H1"/>
      <c r="I1"/>
      <c r="J1"/>
      <c r="K1"/>
      <c r="L1"/>
      <c r="M1"/>
      <c r="N1"/>
      <c r="O1"/>
      <c r="P1"/>
    </row>
    <row r="2" spans="1:16" ht="14.25">
      <c r="A2" s="24" t="s">
        <v>43</v>
      </c>
      <c r="B2" s="1"/>
      <c r="C2" s="14"/>
      <c r="D2" s="14"/>
      <c r="E2" s="14"/>
      <c r="F2" s="14"/>
      <c r="G2"/>
      <c r="H2"/>
      <c r="I2"/>
      <c r="J2"/>
      <c r="K2"/>
      <c r="L2"/>
      <c r="M2"/>
      <c r="N2"/>
      <c r="O2"/>
      <c r="P2"/>
    </row>
    <row r="3" spans="1:16" ht="25.5" customHeight="1">
      <c r="A3" s="20" t="s">
        <v>49</v>
      </c>
      <c r="B3" s="21" t="s">
        <v>50</v>
      </c>
      <c r="C3" s="23" t="s">
        <v>28</v>
      </c>
      <c r="D3" s="23" t="s">
        <v>29</v>
      </c>
      <c r="E3" s="23" t="s">
        <v>30</v>
      </c>
      <c r="F3" s="23" t="s">
        <v>31</v>
      </c>
      <c r="G3" s="23" t="s">
        <v>32</v>
      </c>
      <c r="H3" s="23" t="s">
        <v>33</v>
      </c>
      <c r="I3" s="23" t="s">
        <v>34</v>
      </c>
      <c r="J3" s="23" t="s">
        <v>35</v>
      </c>
      <c r="K3" s="23" t="s">
        <v>36</v>
      </c>
      <c r="L3" s="23" t="s">
        <v>37</v>
      </c>
      <c r="M3" s="23" t="s">
        <v>38</v>
      </c>
      <c r="N3" s="23" t="s">
        <v>39</v>
      </c>
      <c r="O3" s="23" t="s">
        <v>40</v>
      </c>
      <c r="P3" s="23" t="s">
        <v>41</v>
      </c>
    </row>
    <row r="4" spans="1:16" ht="12.75">
      <c r="A4" s="10" t="s">
        <v>4</v>
      </c>
      <c r="B4" s="2" t="s">
        <v>51</v>
      </c>
      <c r="C4" s="15">
        <f>+'Numero-int'!E4</f>
        <v>0</v>
      </c>
      <c r="D4" s="15">
        <f>+C4+'Numero-int'!F4</f>
        <v>0</v>
      </c>
      <c r="E4" s="15">
        <f>+D4+'Numero-int'!G4</f>
        <v>1</v>
      </c>
      <c r="F4" s="15">
        <f>+E4+'Numero-int'!H4</f>
        <v>1</v>
      </c>
      <c r="G4" s="6">
        <f>+F4+'Numero-int'!I4</f>
        <v>1</v>
      </c>
      <c r="H4" s="6">
        <f>+G4+'Numero-int'!J4</f>
        <v>1</v>
      </c>
      <c r="I4" s="6">
        <f>+H4+'Numero-int'!K4</f>
        <v>3</v>
      </c>
      <c r="J4" s="6">
        <f>+I4+'Numero-int'!L4</f>
        <v>3</v>
      </c>
      <c r="K4" s="6">
        <f>+J4+'Numero-int'!M4</f>
        <v>9</v>
      </c>
      <c r="L4" s="6">
        <f>+K4+'Numero-int'!N4</f>
        <v>22</v>
      </c>
      <c r="M4" s="6">
        <f>+L4+'Numero-int'!O4</f>
        <v>32</v>
      </c>
      <c r="N4" s="6">
        <f>+M4+'Numero-int'!P4</f>
        <v>47</v>
      </c>
      <c r="O4" s="6">
        <f>+N4+'Numero-int'!Q4</f>
        <v>51</v>
      </c>
      <c r="P4" s="6">
        <f>+O4+'Numero-int'!R4</f>
        <v>51</v>
      </c>
    </row>
    <row r="5" spans="1:16" ht="12.75">
      <c r="A5" s="11" t="s">
        <v>5</v>
      </c>
      <c r="B5" s="3" t="s">
        <v>52</v>
      </c>
      <c r="C5" s="16">
        <f>+'Numero-int'!E5</f>
        <v>0</v>
      </c>
      <c r="D5" s="16">
        <f>+C5+'Numero-int'!F5</f>
        <v>0</v>
      </c>
      <c r="E5" s="16">
        <f>+D5+'Numero-int'!G5</f>
        <v>0</v>
      </c>
      <c r="F5" s="16">
        <f>+E5+'Numero-int'!H5</f>
        <v>1</v>
      </c>
      <c r="G5" s="7">
        <f>+F5+'Numero-int'!I5</f>
        <v>1</v>
      </c>
      <c r="H5" s="7">
        <f>+G5+'Numero-int'!J5</f>
        <v>4</v>
      </c>
      <c r="I5" s="7">
        <f>+H5+'Numero-int'!K5</f>
        <v>6</v>
      </c>
      <c r="J5" s="7">
        <f>+I5+'Numero-int'!L5</f>
        <v>8</v>
      </c>
      <c r="K5" s="7">
        <f>+J5+'Numero-int'!M5</f>
        <v>27</v>
      </c>
      <c r="L5" s="7">
        <f>+K5+'Numero-int'!N5</f>
        <v>47</v>
      </c>
      <c r="M5" s="7">
        <f>+L5+'Numero-int'!O5</f>
        <v>65</v>
      </c>
      <c r="N5" s="7">
        <f>+M5+'Numero-int'!P5</f>
        <v>81</v>
      </c>
      <c r="O5" s="7">
        <f>+N5+'Numero-int'!Q5</f>
        <v>85</v>
      </c>
      <c r="P5" s="7">
        <f>+O5+'Numero-int'!R5</f>
        <v>87</v>
      </c>
    </row>
    <row r="6" spans="1:16" ht="12.75">
      <c r="A6" s="11" t="s">
        <v>6</v>
      </c>
      <c r="B6" s="3" t="s">
        <v>53</v>
      </c>
      <c r="C6" s="16">
        <f>+'Numero-int'!E6</f>
        <v>0</v>
      </c>
      <c r="D6" s="16">
        <f>+C6+'Numero-int'!F6</f>
        <v>0</v>
      </c>
      <c r="E6" s="16">
        <f>+D6+'Numero-int'!G6</f>
        <v>2</v>
      </c>
      <c r="F6" s="16">
        <f>+E6+'Numero-int'!H6</f>
        <v>3</v>
      </c>
      <c r="G6" s="7">
        <f>+F6+'Numero-int'!I6</f>
        <v>8</v>
      </c>
      <c r="H6" s="7">
        <f>+G6+'Numero-int'!J6</f>
        <v>26</v>
      </c>
      <c r="I6" s="7">
        <f>+H6+'Numero-int'!K6</f>
        <v>39</v>
      </c>
      <c r="J6" s="7">
        <f>+I6+'Numero-int'!L6</f>
        <v>58</v>
      </c>
      <c r="K6" s="7">
        <f>+J6+'Numero-int'!M6</f>
        <v>75</v>
      </c>
      <c r="L6" s="7">
        <f>+K6+'Numero-int'!N6</f>
        <v>92</v>
      </c>
      <c r="M6" s="7">
        <f>+L6+'Numero-int'!O6</f>
        <v>111</v>
      </c>
      <c r="N6" s="7">
        <f>+M6+'Numero-int'!P6</f>
        <v>129</v>
      </c>
      <c r="O6" s="7">
        <f>+N6+'Numero-int'!Q6</f>
        <v>138</v>
      </c>
      <c r="P6" s="7">
        <f>+O6+'Numero-int'!R6</f>
        <v>141</v>
      </c>
    </row>
    <row r="7" spans="1:16" ht="12.75">
      <c r="A7" s="11" t="s">
        <v>7</v>
      </c>
      <c r="B7" s="3" t="s">
        <v>54</v>
      </c>
      <c r="C7" s="16">
        <f>+'Numero-int'!E7</f>
        <v>0</v>
      </c>
      <c r="D7" s="16">
        <f>+C7+'Numero-int'!F7</f>
        <v>0</v>
      </c>
      <c r="E7" s="16">
        <f>+D7+'Numero-int'!G7</f>
        <v>0</v>
      </c>
      <c r="F7" s="16">
        <f>+E7+'Numero-int'!H7</f>
        <v>1</v>
      </c>
      <c r="G7" s="7">
        <f>+F7+'Numero-int'!I7</f>
        <v>3</v>
      </c>
      <c r="H7" s="7">
        <f>+G7+'Numero-int'!J7</f>
        <v>6</v>
      </c>
      <c r="I7" s="7">
        <f>+H7+'Numero-int'!K7</f>
        <v>12</v>
      </c>
      <c r="J7" s="7">
        <f>+I7+'Numero-int'!L7</f>
        <v>20</v>
      </c>
      <c r="K7" s="7">
        <f>+J7+'Numero-int'!M7</f>
        <v>40</v>
      </c>
      <c r="L7" s="7">
        <f>+K7+'Numero-int'!N7</f>
        <v>53</v>
      </c>
      <c r="M7" s="7">
        <f>+L7+'Numero-int'!O7</f>
        <v>68</v>
      </c>
      <c r="N7" s="7">
        <f>+M7+'Numero-int'!P7</f>
        <v>94</v>
      </c>
      <c r="O7" s="7">
        <f>+N7+'Numero-int'!Q7</f>
        <v>101</v>
      </c>
      <c r="P7" s="7">
        <f>+O7+'Numero-int'!R7</f>
        <v>102</v>
      </c>
    </row>
    <row r="8" spans="1:16" ht="12.75">
      <c r="A8" s="11" t="s">
        <v>8</v>
      </c>
      <c r="B8" s="3" t="s">
        <v>55</v>
      </c>
      <c r="C8" s="16">
        <f>+'Numero-int'!E8</f>
        <v>0</v>
      </c>
      <c r="D8" s="16">
        <f>+C8+'Numero-int'!F8</f>
        <v>0</v>
      </c>
      <c r="E8" s="16">
        <f>+D8+'Numero-int'!G8</f>
        <v>0</v>
      </c>
      <c r="F8" s="16">
        <f>+E8+'Numero-int'!H8</f>
        <v>0</v>
      </c>
      <c r="G8" s="7">
        <f>+F8+'Numero-int'!I8</f>
        <v>1</v>
      </c>
      <c r="H8" s="7">
        <f>+G8+'Numero-int'!J8</f>
        <v>1</v>
      </c>
      <c r="I8" s="7">
        <f>+H8+'Numero-int'!K8</f>
        <v>1</v>
      </c>
      <c r="J8" s="7">
        <f>+I8+'Numero-int'!L8</f>
        <v>5</v>
      </c>
      <c r="K8" s="7">
        <f>+J8+'Numero-int'!M8</f>
        <v>15</v>
      </c>
      <c r="L8" s="7">
        <f>+K8+'Numero-int'!N8</f>
        <v>21</v>
      </c>
      <c r="M8" s="7">
        <f>+L8+'Numero-int'!O8</f>
        <v>48</v>
      </c>
      <c r="N8" s="7">
        <f>+M8+'Numero-int'!P8</f>
        <v>106</v>
      </c>
      <c r="O8" s="7">
        <f>+N8+'Numero-int'!Q8</f>
        <v>184</v>
      </c>
      <c r="P8" s="7">
        <f>+O8+'Numero-int'!R8</f>
        <v>248</v>
      </c>
    </row>
    <row r="9" spans="1:16" ht="12.75">
      <c r="A9" s="11" t="s">
        <v>9</v>
      </c>
      <c r="B9" s="3" t="s">
        <v>56</v>
      </c>
      <c r="C9" s="16">
        <f>+'Numero-int'!E9</f>
        <v>0</v>
      </c>
      <c r="D9" s="16">
        <f>+C9+'Numero-int'!F9</f>
        <v>0</v>
      </c>
      <c r="E9" s="16">
        <f>+D9+'Numero-int'!G9</f>
        <v>0</v>
      </c>
      <c r="F9" s="16">
        <f>+E9+'Numero-int'!H9</f>
        <v>1</v>
      </c>
      <c r="G9" s="7">
        <f>+F9+'Numero-int'!I9</f>
        <v>2</v>
      </c>
      <c r="H9" s="7">
        <f>+G9+'Numero-int'!J9</f>
        <v>5</v>
      </c>
      <c r="I9" s="7">
        <f>+H9+'Numero-int'!K9</f>
        <v>10</v>
      </c>
      <c r="J9" s="7">
        <f>+I9+'Numero-int'!L9</f>
        <v>28</v>
      </c>
      <c r="K9" s="7">
        <f>+J9+'Numero-int'!M9</f>
        <v>68</v>
      </c>
      <c r="L9" s="7">
        <f>+K9+'Numero-int'!N9</f>
        <v>111</v>
      </c>
      <c r="M9" s="7">
        <f>+L9+'Numero-int'!O9</f>
        <v>146</v>
      </c>
      <c r="N9" s="7">
        <f>+M9+'Numero-int'!P9</f>
        <v>160</v>
      </c>
      <c r="O9" s="7">
        <f>+N9+'Numero-int'!Q9</f>
        <v>163</v>
      </c>
      <c r="P9" s="7">
        <f>+O9+'Numero-int'!R9</f>
        <v>164</v>
      </c>
    </row>
    <row r="10" spans="1:16" ht="12.75">
      <c r="A10" s="11" t="s">
        <v>10</v>
      </c>
      <c r="B10" s="3" t="s">
        <v>57</v>
      </c>
      <c r="C10" s="16">
        <f>+'Numero-int'!E10</f>
        <v>0</v>
      </c>
      <c r="D10" s="16">
        <f>+C10+'Numero-int'!F10</f>
        <v>0</v>
      </c>
      <c r="E10" s="16">
        <f>+D10+'Numero-int'!G10</f>
        <v>1</v>
      </c>
      <c r="F10" s="16">
        <f>+E10+'Numero-int'!H10</f>
        <v>1</v>
      </c>
      <c r="G10" s="7">
        <f>+F10+'Numero-int'!I10</f>
        <v>2</v>
      </c>
      <c r="H10" s="7">
        <f>+G10+'Numero-int'!J10</f>
        <v>12</v>
      </c>
      <c r="I10" s="7">
        <f>+H10+'Numero-int'!K10</f>
        <v>22</v>
      </c>
      <c r="J10" s="7">
        <f>+I10+'Numero-int'!L10</f>
        <v>40</v>
      </c>
      <c r="K10" s="7">
        <f>+J10+'Numero-int'!M10</f>
        <v>52</v>
      </c>
      <c r="L10" s="7">
        <f>+K10+'Numero-int'!N10</f>
        <v>61</v>
      </c>
      <c r="M10" s="7">
        <f>+L10+'Numero-int'!O10</f>
        <v>65</v>
      </c>
      <c r="N10" s="7">
        <f>+M10+'Numero-int'!P10</f>
        <v>67</v>
      </c>
      <c r="O10" s="7">
        <f>+N10+'Numero-int'!Q10</f>
        <v>67</v>
      </c>
      <c r="P10" s="7">
        <f>+O10+'Numero-int'!R10</f>
        <v>67</v>
      </c>
    </row>
    <row r="11" spans="1:16" ht="12.75">
      <c r="A11" s="11" t="s">
        <v>11</v>
      </c>
      <c r="B11" s="3" t="s">
        <v>58</v>
      </c>
      <c r="C11" s="16">
        <f>+'Numero-int'!E11</f>
        <v>1</v>
      </c>
      <c r="D11" s="16">
        <f>+C11+'Numero-int'!F11</f>
        <v>1</v>
      </c>
      <c r="E11" s="16">
        <f>+D11+'Numero-int'!G11</f>
        <v>5</v>
      </c>
      <c r="F11" s="16">
        <f>+E11+'Numero-int'!H11</f>
        <v>7</v>
      </c>
      <c r="G11" s="7">
        <f>+F11+'Numero-int'!I11</f>
        <v>19</v>
      </c>
      <c r="H11" s="7">
        <f>+G11+'Numero-int'!J11</f>
        <v>44</v>
      </c>
      <c r="I11" s="7">
        <f>+H11+'Numero-int'!K11</f>
        <v>80</v>
      </c>
      <c r="J11" s="7">
        <f>+I11+'Numero-int'!L11</f>
        <v>130</v>
      </c>
      <c r="K11" s="7">
        <f>+J11+'Numero-int'!M11</f>
        <v>187</v>
      </c>
      <c r="L11" s="7">
        <f>+K11+'Numero-int'!N11</f>
        <v>218</v>
      </c>
      <c r="M11" s="7">
        <f>+L11+'Numero-int'!O11</f>
        <v>247</v>
      </c>
      <c r="N11" s="7">
        <f>+M11+'Numero-int'!P11</f>
        <v>279</v>
      </c>
      <c r="O11" s="7">
        <f>+N11+'Numero-int'!Q11</f>
        <v>302</v>
      </c>
      <c r="P11" s="7">
        <f>+O11+'Numero-int'!R11</f>
        <v>311</v>
      </c>
    </row>
    <row r="12" spans="1:16" ht="12.75">
      <c r="A12" s="11" t="s">
        <v>12</v>
      </c>
      <c r="B12" s="3" t="s">
        <v>59</v>
      </c>
      <c r="C12" s="16">
        <f>+'Numero-int'!E12</f>
        <v>0</v>
      </c>
      <c r="D12" s="16">
        <f>+C12+'Numero-int'!F12</f>
        <v>0</v>
      </c>
      <c r="E12" s="16">
        <f>+D12+'Numero-int'!G12</f>
        <v>0</v>
      </c>
      <c r="F12" s="16">
        <f>+E12+'Numero-int'!H12</f>
        <v>1</v>
      </c>
      <c r="G12" s="7">
        <f>+F12+'Numero-int'!I12</f>
        <v>1</v>
      </c>
      <c r="H12" s="7">
        <f>+G12+'Numero-int'!J12</f>
        <v>3</v>
      </c>
      <c r="I12" s="7">
        <f>+H12+'Numero-int'!K12</f>
        <v>3</v>
      </c>
      <c r="J12" s="7">
        <f>+I12+'Numero-int'!L12</f>
        <v>5</v>
      </c>
      <c r="K12" s="7">
        <f>+J12+'Numero-int'!M12</f>
        <v>13</v>
      </c>
      <c r="L12" s="7">
        <f>+K12+'Numero-int'!N12</f>
        <v>28</v>
      </c>
      <c r="M12" s="7">
        <f>+L12+'Numero-int'!O12</f>
        <v>63</v>
      </c>
      <c r="N12" s="7">
        <f>+M12+'Numero-int'!P12</f>
        <v>132</v>
      </c>
      <c r="O12" s="7">
        <f>+N12+'Numero-int'!Q12</f>
        <v>231</v>
      </c>
      <c r="P12" s="7">
        <f>+O12+'Numero-int'!R12</f>
        <v>371</v>
      </c>
    </row>
    <row r="13" spans="1:16" ht="12.75">
      <c r="A13" s="11" t="s">
        <v>13</v>
      </c>
      <c r="B13" s="3" t="s">
        <v>60</v>
      </c>
      <c r="C13" s="16">
        <f>+'Numero-int'!E13</f>
        <v>0</v>
      </c>
      <c r="D13" s="16">
        <f>+C13+'Numero-int'!F13</f>
        <v>0</v>
      </c>
      <c r="E13" s="16">
        <f>+D13+'Numero-int'!G13</f>
        <v>0</v>
      </c>
      <c r="F13" s="16">
        <f>+E13+'Numero-int'!H13</f>
        <v>0</v>
      </c>
      <c r="G13" s="7">
        <f>+F13+'Numero-int'!I13</f>
        <v>1</v>
      </c>
      <c r="H13" s="7">
        <f>+G13+'Numero-int'!J13</f>
        <v>2</v>
      </c>
      <c r="I13" s="7">
        <f>+H13+'Numero-int'!K13</f>
        <v>5</v>
      </c>
      <c r="J13" s="7">
        <f>+I13+'Numero-int'!L13</f>
        <v>12</v>
      </c>
      <c r="K13" s="7">
        <f>+J13+'Numero-int'!M13</f>
        <v>33</v>
      </c>
      <c r="L13" s="7">
        <f>+K13+'Numero-int'!N13</f>
        <v>74</v>
      </c>
      <c r="M13" s="7">
        <f>+L13+'Numero-int'!O13</f>
        <v>132</v>
      </c>
      <c r="N13" s="7">
        <f>+M13+'Numero-int'!P13</f>
        <v>197</v>
      </c>
      <c r="O13" s="7">
        <f>+N13+'Numero-int'!Q13</f>
        <v>214</v>
      </c>
      <c r="P13" s="7">
        <f>+O13+'Numero-int'!R13</f>
        <v>219</v>
      </c>
    </row>
    <row r="14" spans="1:16" ht="12.75">
      <c r="A14" s="11" t="s">
        <v>14</v>
      </c>
      <c r="B14" s="3" t="s">
        <v>61</v>
      </c>
      <c r="C14" s="16">
        <f>+'Numero-int'!E14</f>
        <v>0</v>
      </c>
      <c r="D14" s="16">
        <f>+C14+'Numero-int'!F14</f>
        <v>0</v>
      </c>
      <c r="E14" s="16">
        <f>+D14+'Numero-int'!G14</f>
        <v>1</v>
      </c>
      <c r="F14" s="16">
        <f>+E14+'Numero-int'!H14</f>
        <v>3</v>
      </c>
      <c r="G14" s="7">
        <f>+F14+'Numero-int'!I14</f>
        <v>8</v>
      </c>
      <c r="H14" s="7">
        <f>+G14+'Numero-int'!J14</f>
        <v>15</v>
      </c>
      <c r="I14" s="7">
        <f>+H14+'Numero-int'!K14</f>
        <v>22</v>
      </c>
      <c r="J14" s="7">
        <f>+I14+'Numero-int'!L14</f>
        <v>32</v>
      </c>
      <c r="K14" s="7">
        <f>+J14+'Numero-int'!M14</f>
        <v>38</v>
      </c>
      <c r="L14" s="7">
        <f>+K14+'Numero-int'!N14</f>
        <v>41</v>
      </c>
      <c r="M14" s="7">
        <f>+L14+'Numero-int'!O14</f>
        <v>43</v>
      </c>
      <c r="N14" s="7">
        <f>+M14+'Numero-int'!P14</f>
        <v>44</v>
      </c>
      <c r="O14" s="7">
        <f>+N14+'Numero-int'!Q14</f>
        <v>44</v>
      </c>
      <c r="P14" s="7">
        <f>+O14+'Numero-int'!R14</f>
        <v>44</v>
      </c>
    </row>
    <row r="15" spans="1:16" ht="12.75">
      <c r="A15" s="11" t="s">
        <v>15</v>
      </c>
      <c r="B15" s="3" t="s">
        <v>62</v>
      </c>
      <c r="C15" s="16">
        <f>+'Numero-int'!E15</f>
        <v>0</v>
      </c>
      <c r="D15" s="16">
        <f>+C15+'Numero-int'!F15</f>
        <v>0</v>
      </c>
      <c r="E15" s="16">
        <f>+D15+'Numero-int'!G15</f>
        <v>0</v>
      </c>
      <c r="F15" s="16">
        <f>+E15+'Numero-int'!H15</f>
        <v>1</v>
      </c>
      <c r="G15" s="7">
        <f>+F15+'Numero-int'!I15</f>
        <v>2</v>
      </c>
      <c r="H15" s="7">
        <f>+G15+'Numero-int'!J15</f>
        <v>8</v>
      </c>
      <c r="I15" s="7">
        <f>+H15+'Numero-int'!K15</f>
        <v>12</v>
      </c>
      <c r="J15" s="7">
        <f>+I15+'Numero-int'!L15</f>
        <v>20</v>
      </c>
      <c r="K15" s="7">
        <f>+J15+'Numero-int'!M15</f>
        <v>33</v>
      </c>
      <c r="L15" s="7">
        <f>+K15+'Numero-int'!N15</f>
        <v>50</v>
      </c>
      <c r="M15" s="7">
        <f>+L15+'Numero-int'!O15</f>
        <v>73</v>
      </c>
      <c r="N15" s="7">
        <f>+M15+'Numero-int'!P15</f>
        <v>99</v>
      </c>
      <c r="O15" s="7">
        <f>+N15+'Numero-int'!Q15</f>
        <v>119</v>
      </c>
      <c r="P15" s="7">
        <f>+O15+'Numero-int'!R15</f>
        <v>135</v>
      </c>
    </row>
    <row r="16" spans="1:16" ht="12.75">
      <c r="A16" s="11" t="s">
        <v>16</v>
      </c>
      <c r="B16" s="3" t="s">
        <v>63</v>
      </c>
      <c r="C16" s="16">
        <f>+'Numero-int'!E16</f>
        <v>0</v>
      </c>
      <c r="D16" s="16">
        <f>+C16+'Numero-int'!F16</f>
        <v>0</v>
      </c>
      <c r="E16" s="16">
        <f>+D16+'Numero-int'!G16</f>
        <v>0</v>
      </c>
      <c r="F16" s="16">
        <f>+E16+'Numero-int'!H16</f>
        <v>0</v>
      </c>
      <c r="G16" s="7">
        <f>+F16+'Numero-int'!I16</f>
        <v>2</v>
      </c>
      <c r="H16" s="7">
        <f>+G16+'Numero-int'!J16</f>
        <v>5</v>
      </c>
      <c r="I16" s="7">
        <f>+H16+'Numero-int'!K16</f>
        <v>13</v>
      </c>
      <c r="J16" s="7">
        <f>+I16+'Numero-int'!L16</f>
        <v>24</v>
      </c>
      <c r="K16" s="7">
        <f>+J16+'Numero-int'!M16</f>
        <v>40</v>
      </c>
      <c r="L16" s="7">
        <f>+K16+'Numero-int'!N16</f>
        <v>61</v>
      </c>
      <c r="M16" s="7">
        <f>+L16+'Numero-int'!O16</f>
        <v>86</v>
      </c>
      <c r="N16" s="7">
        <f>+M16+'Numero-int'!P16</f>
        <v>99</v>
      </c>
      <c r="O16" s="7">
        <f>+N16+'Numero-int'!Q16</f>
        <v>102</v>
      </c>
      <c r="P16" s="7">
        <f>+O16+'Numero-int'!R16</f>
        <v>102</v>
      </c>
    </row>
    <row r="17" spans="1:16" ht="12.75">
      <c r="A17" s="11" t="s">
        <v>17</v>
      </c>
      <c r="B17" s="3" t="s">
        <v>64</v>
      </c>
      <c r="C17" s="16">
        <f>+'Numero-int'!E17</f>
        <v>0</v>
      </c>
      <c r="D17" s="16">
        <f>+C17+'Numero-int'!F17</f>
        <v>0</v>
      </c>
      <c r="E17" s="16">
        <f>+D17+'Numero-int'!G17</f>
        <v>1</v>
      </c>
      <c r="F17" s="16">
        <f>+E17+'Numero-int'!H17</f>
        <v>1</v>
      </c>
      <c r="G17" s="7">
        <f>+F17+'Numero-int'!I17</f>
        <v>1</v>
      </c>
      <c r="H17" s="7">
        <f>+G17+'Numero-int'!J17</f>
        <v>8</v>
      </c>
      <c r="I17" s="7">
        <f>+H17+'Numero-int'!K17</f>
        <v>14</v>
      </c>
      <c r="J17" s="7">
        <f>+I17+'Numero-int'!L17</f>
        <v>29</v>
      </c>
      <c r="K17" s="7">
        <f>+J17+'Numero-int'!M17</f>
        <v>52</v>
      </c>
      <c r="L17" s="7">
        <f>+K17+'Numero-int'!N17</f>
        <v>64</v>
      </c>
      <c r="M17" s="7">
        <f>+L17+'Numero-int'!O17</f>
        <v>71</v>
      </c>
      <c r="N17" s="7">
        <f>+M17+'Numero-int'!P17</f>
        <v>75</v>
      </c>
      <c r="O17" s="7">
        <f>+N17+'Numero-int'!Q17</f>
        <v>75</v>
      </c>
      <c r="P17" s="7">
        <f>+O17+'Numero-int'!R17</f>
        <v>75</v>
      </c>
    </row>
    <row r="18" spans="1:16" ht="12.75">
      <c r="A18" s="11" t="s">
        <v>18</v>
      </c>
      <c r="B18" s="3" t="s">
        <v>65</v>
      </c>
      <c r="C18" s="16">
        <f>+'Numero-int'!E18</f>
        <v>0</v>
      </c>
      <c r="D18" s="16">
        <f>+C18+'Numero-int'!F18</f>
        <v>0</v>
      </c>
      <c r="E18" s="16">
        <f>+D18+'Numero-int'!G18</f>
        <v>1</v>
      </c>
      <c r="F18" s="16">
        <f>+E18+'Numero-int'!H18</f>
        <v>1</v>
      </c>
      <c r="G18" s="7">
        <f>+F18+'Numero-int'!I18</f>
        <v>3</v>
      </c>
      <c r="H18" s="7">
        <f>+G18+'Numero-int'!J18</f>
        <v>11</v>
      </c>
      <c r="I18" s="7">
        <f>+H18+'Numero-int'!K18</f>
        <v>22</v>
      </c>
      <c r="J18" s="7">
        <f>+I18+'Numero-int'!L18</f>
        <v>54</v>
      </c>
      <c r="K18" s="7">
        <f>+J18+'Numero-int'!M18</f>
        <v>82</v>
      </c>
      <c r="L18" s="7">
        <f>+K18+'Numero-int'!N18</f>
        <v>94</v>
      </c>
      <c r="M18" s="7">
        <f>+L18+'Numero-int'!O18</f>
        <v>94</v>
      </c>
      <c r="N18" s="7">
        <f>+M18+'Numero-int'!P18</f>
        <v>94</v>
      </c>
      <c r="O18" s="7">
        <f>+N18+'Numero-int'!Q18</f>
        <v>94</v>
      </c>
      <c r="P18" s="7">
        <f>+O18+'Numero-int'!R18</f>
        <v>94</v>
      </c>
    </row>
    <row r="19" spans="1:16" ht="12.75">
      <c r="A19" s="11" t="s">
        <v>19</v>
      </c>
      <c r="B19" s="3" t="s">
        <v>66</v>
      </c>
      <c r="C19" s="16">
        <f>+'Numero-int'!E19</f>
        <v>0</v>
      </c>
      <c r="D19" s="16">
        <f>+C19+'Numero-int'!F19</f>
        <v>0</v>
      </c>
      <c r="E19" s="16">
        <f>+D19+'Numero-int'!G19</f>
        <v>0</v>
      </c>
      <c r="F19" s="16">
        <f>+E19+'Numero-int'!H19</f>
        <v>0</v>
      </c>
      <c r="G19" s="7">
        <f>+F19+'Numero-int'!I19</f>
        <v>1</v>
      </c>
      <c r="H19" s="7">
        <f>+G19+'Numero-int'!J19</f>
        <v>1</v>
      </c>
      <c r="I19" s="7">
        <f>+H19+'Numero-int'!K19</f>
        <v>2</v>
      </c>
      <c r="J19" s="7">
        <f>+I19+'Numero-int'!L19</f>
        <v>7</v>
      </c>
      <c r="K19" s="7">
        <f>+J19+'Numero-int'!M19</f>
        <v>17</v>
      </c>
      <c r="L19" s="7">
        <f>+K19+'Numero-int'!N19</f>
        <v>37</v>
      </c>
      <c r="M19" s="7">
        <f>+L19+'Numero-int'!O19</f>
        <v>70</v>
      </c>
      <c r="N19" s="7">
        <f>+M19+'Numero-int'!P19</f>
        <v>128</v>
      </c>
      <c r="O19" s="7">
        <f>+N19+'Numero-int'!Q19</f>
        <v>182</v>
      </c>
      <c r="P19" s="7">
        <f>+O19+'Numero-int'!R19</f>
        <v>238</v>
      </c>
    </row>
    <row r="20" spans="1:16" ht="12.75">
      <c r="A20" s="11" t="s">
        <v>20</v>
      </c>
      <c r="B20" s="3" t="s">
        <v>67</v>
      </c>
      <c r="C20" s="16">
        <f>+'Numero-int'!E20</f>
        <v>0</v>
      </c>
      <c r="D20" s="16">
        <f>+C20+'Numero-int'!F20</f>
        <v>0</v>
      </c>
      <c r="E20" s="16">
        <f>+D20+'Numero-int'!G20</f>
        <v>0</v>
      </c>
      <c r="F20" s="16">
        <f>+E20+'Numero-int'!H20</f>
        <v>0</v>
      </c>
      <c r="G20" s="7">
        <f>+F20+'Numero-int'!I20</f>
        <v>1</v>
      </c>
      <c r="H20" s="7">
        <f>+G20+'Numero-int'!J20</f>
        <v>9</v>
      </c>
      <c r="I20" s="7">
        <f>+H20+'Numero-int'!K20</f>
        <v>19</v>
      </c>
      <c r="J20" s="7">
        <f>+I20+'Numero-int'!L20</f>
        <v>33</v>
      </c>
      <c r="K20" s="7">
        <f>+J20+'Numero-int'!M20</f>
        <v>61</v>
      </c>
      <c r="L20" s="7">
        <f>+K20+'Numero-int'!N20</f>
        <v>92</v>
      </c>
      <c r="M20" s="7">
        <f>+L20+'Numero-int'!O20</f>
        <v>132</v>
      </c>
      <c r="N20" s="7">
        <f>+M20+'Numero-int'!P20</f>
        <v>195</v>
      </c>
      <c r="O20" s="7">
        <f>+N20+'Numero-int'!Q20</f>
        <v>219</v>
      </c>
      <c r="P20" s="7">
        <f>+O20+'Numero-int'!R20</f>
        <v>221</v>
      </c>
    </row>
    <row r="21" spans="1:16" ht="12.75">
      <c r="A21" s="11" t="s">
        <v>21</v>
      </c>
      <c r="B21" s="3" t="s">
        <v>68</v>
      </c>
      <c r="C21" s="16">
        <f>+'Numero-int'!E21</f>
        <v>0</v>
      </c>
      <c r="D21" s="16">
        <f>+C21+'Numero-int'!F21</f>
        <v>0</v>
      </c>
      <c r="E21" s="16">
        <f>+D21+'Numero-int'!G21</f>
        <v>1</v>
      </c>
      <c r="F21" s="16">
        <f>+E21+'Numero-int'!H21</f>
        <v>1</v>
      </c>
      <c r="G21" s="7">
        <f>+F21+'Numero-int'!I21</f>
        <v>2</v>
      </c>
      <c r="H21" s="7">
        <f>+G21+'Numero-int'!J21</f>
        <v>8</v>
      </c>
      <c r="I21" s="7">
        <f>+H21+'Numero-int'!K21</f>
        <v>20</v>
      </c>
      <c r="J21" s="7">
        <f>+I21+'Numero-int'!L21</f>
        <v>38</v>
      </c>
      <c r="K21" s="7">
        <f>+J21+'Numero-int'!M21</f>
        <v>74</v>
      </c>
      <c r="L21" s="7">
        <f>+K21+'Numero-int'!N21</f>
        <v>110</v>
      </c>
      <c r="M21" s="7">
        <f>+L21+'Numero-int'!O21</f>
        <v>142</v>
      </c>
      <c r="N21" s="7">
        <f>+M21+'Numero-int'!P21</f>
        <v>165</v>
      </c>
      <c r="O21" s="7">
        <f>+N21+'Numero-int'!Q21</f>
        <v>168</v>
      </c>
      <c r="P21" s="7">
        <f>+O21+'Numero-int'!R21</f>
        <v>168</v>
      </c>
    </row>
    <row r="22" spans="1:16" ht="12.75">
      <c r="A22" s="11" t="s">
        <v>22</v>
      </c>
      <c r="B22" s="3" t="s">
        <v>69</v>
      </c>
      <c r="C22" s="16">
        <f>+'Numero-int'!E22</f>
        <v>0</v>
      </c>
      <c r="D22" s="16">
        <f>+C22+'Numero-int'!F22</f>
        <v>0</v>
      </c>
      <c r="E22" s="16">
        <f>+D22+'Numero-int'!G22</f>
        <v>0</v>
      </c>
      <c r="F22" s="16">
        <f>+E22+'Numero-int'!H22</f>
        <v>0</v>
      </c>
      <c r="G22" s="7">
        <f>+F22+'Numero-int'!I22</f>
        <v>1</v>
      </c>
      <c r="H22" s="7">
        <f>+G22+'Numero-int'!J22</f>
        <v>2</v>
      </c>
      <c r="I22" s="7">
        <f>+H22+'Numero-int'!K22</f>
        <v>4</v>
      </c>
      <c r="J22" s="7">
        <f>+I22+'Numero-int'!L22</f>
        <v>8</v>
      </c>
      <c r="K22" s="7">
        <f>+J22+'Numero-int'!M22</f>
        <v>20</v>
      </c>
      <c r="L22" s="7">
        <f>+K22+'Numero-int'!N22</f>
        <v>32</v>
      </c>
      <c r="M22" s="7">
        <f>+L22+'Numero-int'!O22</f>
        <v>43</v>
      </c>
      <c r="N22" s="7">
        <f>+M22+'Numero-int'!P22</f>
        <v>76</v>
      </c>
      <c r="O22" s="7">
        <f>+N22+'Numero-int'!Q22</f>
        <v>137</v>
      </c>
      <c r="P22" s="7">
        <f>+O22+'Numero-int'!R22</f>
        <v>288</v>
      </c>
    </row>
    <row r="23" spans="1:16" ht="12.75">
      <c r="A23" s="11" t="s">
        <v>70</v>
      </c>
      <c r="B23" s="3" t="s">
        <v>71</v>
      </c>
      <c r="C23" s="16">
        <f>+'Numero-int'!E23</f>
        <v>0</v>
      </c>
      <c r="D23" s="16">
        <f>+C23+'Numero-int'!F23</f>
        <v>0</v>
      </c>
      <c r="E23" s="16">
        <f>+D23+'Numero-int'!G23</f>
        <v>0</v>
      </c>
      <c r="F23" s="16">
        <f>+E23+'Numero-int'!H23</f>
        <v>1</v>
      </c>
      <c r="G23" s="7">
        <f>+F23+'Numero-int'!I23</f>
        <v>2</v>
      </c>
      <c r="H23" s="7">
        <f>+G23+'Numero-int'!J23</f>
        <v>6</v>
      </c>
      <c r="I23" s="7">
        <f>+H23+'Numero-int'!K23</f>
        <v>19</v>
      </c>
      <c r="J23" s="7">
        <f>+I23+'Numero-int'!L23</f>
        <v>32</v>
      </c>
      <c r="K23" s="7">
        <f>+J23+'Numero-int'!M23</f>
        <v>42</v>
      </c>
      <c r="L23" s="7">
        <f>+K23+'Numero-int'!N23</f>
        <v>56</v>
      </c>
      <c r="M23" s="7">
        <f>+L23+'Numero-int'!O23</f>
        <v>65</v>
      </c>
      <c r="N23" s="7">
        <f>+M23+'Numero-int'!P23</f>
        <v>80</v>
      </c>
      <c r="O23" s="7">
        <f>+N23+'Numero-int'!Q23</f>
        <v>88</v>
      </c>
      <c r="P23" s="7">
        <f>+O23+'Numero-int'!R23</f>
        <v>88</v>
      </c>
    </row>
    <row r="24" spans="1:16" ht="12.75">
      <c r="A24" s="11" t="s">
        <v>72</v>
      </c>
      <c r="B24" s="3" t="s">
        <v>73</v>
      </c>
      <c r="C24" s="16">
        <f>+'Numero-int'!E24</f>
        <v>0</v>
      </c>
      <c r="D24" s="16">
        <f>+C24+'Numero-int'!F24</f>
        <v>0</v>
      </c>
      <c r="E24" s="16">
        <f>+D24+'Numero-int'!G24</f>
        <v>0</v>
      </c>
      <c r="F24" s="16">
        <f>+E24+'Numero-int'!H24</f>
        <v>1</v>
      </c>
      <c r="G24" s="7">
        <f>+F24+'Numero-int'!I24</f>
        <v>1</v>
      </c>
      <c r="H24" s="7">
        <f>+G24+'Numero-int'!J24</f>
        <v>5</v>
      </c>
      <c r="I24" s="7">
        <f>+H24+'Numero-int'!K24</f>
        <v>13</v>
      </c>
      <c r="J24" s="7">
        <f>+I24+'Numero-int'!L24</f>
        <v>20</v>
      </c>
      <c r="K24" s="7">
        <f>+J24+'Numero-int'!M24</f>
        <v>44</v>
      </c>
      <c r="L24" s="7">
        <f>+K24+'Numero-int'!N24</f>
        <v>54</v>
      </c>
      <c r="M24" s="7">
        <f>+L24+'Numero-int'!O24</f>
        <v>63</v>
      </c>
      <c r="N24" s="7">
        <f>+M24+'Numero-int'!P24</f>
        <v>78</v>
      </c>
      <c r="O24" s="7">
        <f>+N24+'Numero-int'!Q24</f>
        <v>78</v>
      </c>
      <c r="P24" s="7">
        <f>+O24+'Numero-int'!R24</f>
        <v>79</v>
      </c>
    </row>
    <row r="25" spans="1:16" ht="12.75">
      <c r="A25" s="11" t="s">
        <v>74</v>
      </c>
      <c r="B25" s="3" t="s">
        <v>75</v>
      </c>
      <c r="C25" s="16">
        <f>+'Numero-int'!E25</f>
        <v>0</v>
      </c>
      <c r="D25" s="16">
        <f>+C25+'Numero-int'!F25</f>
        <v>0</v>
      </c>
      <c r="E25" s="16">
        <f>+D25+'Numero-int'!G25</f>
        <v>0</v>
      </c>
      <c r="F25" s="16">
        <f>+E25+'Numero-int'!H25</f>
        <v>0</v>
      </c>
      <c r="G25" s="7">
        <f>+F25+'Numero-int'!I25</f>
        <v>1</v>
      </c>
      <c r="H25" s="7">
        <f>+G25+'Numero-int'!J25</f>
        <v>1</v>
      </c>
      <c r="I25" s="7">
        <f>+H25+'Numero-int'!K25</f>
        <v>6</v>
      </c>
      <c r="J25" s="7">
        <f>+I25+'Numero-int'!L25</f>
        <v>7</v>
      </c>
      <c r="K25" s="7">
        <f>+J25+'Numero-int'!M25</f>
        <v>14</v>
      </c>
      <c r="L25" s="7">
        <f>+K25+'Numero-int'!N25</f>
        <v>32</v>
      </c>
      <c r="M25" s="7">
        <f>+L25+'Numero-int'!O25</f>
        <v>62</v>
      </c>
      <c r="N25" s="7">
        <f>+M25+'Numero-int'!P25</f>
        <v>128</v>
      </c>
      <c r="O25" s="7">
        <f>+N25+'Numero-int'!Q25</f>
        <v>186</v>
      </c>
      <c r="P25" s="7">
        <f>+O25+'Numero-int'!R25</f>
        <v>202</v>
      </c>
    </row>
    <row r="26" spans="1:16" ht="12.75">
      <c r="A26" s="11" t="s">
        <v>76</v>
      </c>
      <c r="B26" s="3" t="s">
        <v>77</v>
      </c>
      <c r="C26" s="16">
        <f>+'Numero-int'!E26</f>
        <v>0</v>
      </c>
      <c r="D26" s="16">
        <f>+C26+'Numero-int'!F26</f>
        <v>0</v>
      </c>
      <c r="E26" s="16">
        <f>+D26+'Numero-int'!G26</f>
        <v>0</v>
      </c>
      <c r="F26" s="16">
        <f>+E26+'Numero-int'!H26</f>
        <v>1</v>
      </c>
      <c r="G26" s="7">
        <f>+F26+'Numero-int'!I26</f>
        <v>2</v>
      </c>
      <c r="H26" s="7">
        <f>+G26+'Numero-int'!J26</f>
        <v>6</v>
      </c>
      <c r="I26" s="7">
        <f>+H26+'Numero-int'!K26</f>
        <v>15</v>
      </c>
      <c r="J26" s="7">
        <f>+I26+'Numero-int'!L26</f>
        <v>29</v>
      </c>
      <c r="K26" s="7">
        <f>+J26+'Numero-int'!M26</f>
        <v>65</v>
      </c>
      <c r="L26" s="7">
        <f>+K26+'Numero-int'!N26</f>
        <v>83</v>
      </c>
      <c r="M26" s="7">
        <f>+L26+'Numero-int'!O26</f>
        <v>94</v>
      </c>
      <c r="N26" s="7">
        <f>+M26+'Numero-int'!P26</f>
        <v>97</v>
      </c>
      <c r="O26" s="7">
        <f>+N26+'Numero-int'!Q26</f>
        <v>97</v>
      </c>
      <c r="P26" s="7">
        <f>+O26+'Numero-int'!R26</f>
        <v>97</v>
      </c>
    </row>
    <row r="27" spans="1:16" ht="12.75">
      <c r="A27" s="11" t="s">
        <v>78</v>
      </c>
      <c r="B27" s="3" t="s">
        <v>79</v>
      </c>
      <c r="C27" s="16">
        <f>+'Numero-int'!E27</f>
        <v>0</v>
      </c>
      <c r="D27" s="16">
        <f>+C27+'Numero-int'!F27</f>
        <v>0</v>
      </c>
      <c r="E27" s="16">
        <f>+D27+'Numero-int'!G27</f>
        <v>0</v>
      </c>
      <c r="F27" s="16">
        <f>+E27+'Numero-int'!H27</f>
        <v>1</v>
      </c>
      <c r="G27" s="7">
        <f>+F27+'Numero-int'!I27</f>
        <v>2</v>
      </c>
      <c r="H27" s="7">
        <f>+G27+'Numero-int'!J27</f>
        <v>3</v>
      </c>
      <c r="I27" s="7">
        <f>+H27+'Numero-int'!K27</f>
        <v>8</v>
      </c>
      <c r="J27" s="7">
        <f>+I27+'Numero-int'!L27</f>
        <v>12</v>
      </c>
      <c r="K27" s="7">
        <f>+J27+'Numero-int'!M27</f>
        <v>34</v>
      </c>
      <c r="L27" s="7">
        <f>+K27+'Numero-int'!N27</f>
        <v>68</v>
      </c>
      <c r="M27" s="7">
        <f>+L27+'Numero-int'!O27</f>
        <v>130</v>
      </c>
      <c r="N27" s="7">
        <f>+M27+'Numero-int'!P27</f>
        <v>188</v>
      </c>
      <c r="O27" s="7">
        <f>+N27+'Numero-int'!Q27</f>
        <v>208</v>
      </c>
      <c r="P27" s="7">
        <f>+O27+'Numero-int'!R27</f>
        <v>211</v>
      </c>
    </row>
    <row r="28" spans="1:16" ht="12.75">
      <c r="A28" s="11" t="s">
        <v>80</v>
      </c>
      <c r="B28" s="3" t="s">
        <v>81</v>
      </c>
      <c r="C28" s="16">
        <f>+'Numero-int'!E28</f>
        <v>0</v>
      </c>
      <c r="D28" s="16">
        <f>+C28+'Numero-int'!F28</f>
        <v>0</v>
      </c>
      <c r="E28" s="16">
        <f>+D28+'Numero-int'!G28</f>
        <v>0</v>
      </c>
      <c r="F28" s="16">
        <f>+E28+'Numero-int'!H28</f>
        <v>1</v>
      </c>
      <c r="G28" s="7">
        <f>+F28+'Numero-int'!I28</f>
        <v>1</v>
      </c>
      <c r="H28" s="7">
        <f>+G28+'Numero-int'!J28</f>
        <v>1</v>
      </c>
      <c r="I28" s="7">
        <f>+H28+'Numero-int'!K28</f>
        <v>5</v>
      </c>
      <c r="J28" s="7">
        <f>+I28+'Numero-int'!L28</f>
        <v>15</v>
      </c>
      <c r="K28" s="7">
        <f>+J28+'Numero-int'!M28</f>
        <v>37</v>
      </c>
      <c r="L28" s="7">
        <f>+K28+'Numero-int'!N28</f>
        <v>68</v>
      </c>
      <c r="M28" s="7">
        <f>+L28+'Numero-int'!O28</f>
        <v>113</v>
      </c>
      <c r="N28" s="7">
        <f>+M28+'Numero-int'!P28</f>
        <v>186</v>
      </c>
      <c r="O28" s="7">
        <f>+N28+'Numero-int'!Q28</f>
        <v>223</v>
      </c>
      <c r="P28" s="7">
        <f>+O28+'Numero-int'!R28</f>
        <v>231</v>
      </c>
    </row>
    <row r="29" spans="1:16" ht="12.75">
      <c r="A29" s="11" t="s">
        <v>82</v>
      </c>
      <c r="B29" s="3" t="s">
        <v>83</v>
      </c>
      <c r="C29" s="16">
        <f>+'Numero-int'!E29</f>
        <v>0</v>
      </c>
      <c r="D29" s="16">
        <f>+C29+'Numero-int'!F29</f>
        <v>0</v>
      </c>
      <c r="E29" s="16">
        <f>+D29+'Numero-int'!G29</f>
        <v>0</v>
      </c>
      <c r="F29" s="16">
        <f>+E29+'Numero-int'!H29</f>
        <v>1</v>
      </c>
      <c r="G29" s="7">
        <f>+F29+'Numero-int'!I29</f>
        <v>1</v>
      </c>
      <c r="H29" s="7">
        <f>+G29+'Numero-int'!J29</f>
        <v>2</v>
      </c>
      <c r="I29" s="7">
        <f>+H29+'Numero-int'!K29</f>
        <v>4</v>
      </c>
      <c r="J29" s="7">
        <f>+I29+'Numero-int'!L29</f>
        <v>9</v>
      </c>
      <c r="K29" s="7">
        <f>+J29+'Numero-int'!M29</f>
        <v>21</v>
      </c>
      <c r="L29" s="7">
        <f>+K29+'Numero-int'!N29</f>
        <v>29</v>
      </c>
      <c r="M29" s="7">
        <f>+L29+'Numero-int'!O29</f>
        <v>43</v>
      </c>
      <c r="N29" s="7">
        <f>+M29+'Numero-int'!P29</f>
        <v>83</v>
      </c>
      <c r="O29" s="7">
        <f>+N29+'Numero-int'!Q29</f>
        <v>119</v>
      </c>
      <c r="P29" s="7">
        <f>+O29+'Numero-int'!R29</f>
        <v>174</v>
      </c>
    </row>
    <row r="30" spans="1:16" ht="12.75">
      <c r="A30" s="11" t="s">
        <v>84</v>
      </c>
      <c r="B30" s="3" t="s">
        <v>85</v>
      </c>
      <c r="C30" s="16">
        <f>+'Numero-int'!E30</f>
        <v>0</v>
      </c>
      <c r="D30" s="16">
        <f>+C30+'Numero-int'!F30</f>
        <v>0</v>
      </c>
      <c r="E30" s="16">
        <f>+D30+'Numero-int'!G30</f>
        <v>0</v>
      </c>
      <c r="F30" s="16">
        <f>+E30+'Numero-int'!H30</f>
        <v>0</v>
      </c>
      <c r="G30" s="7">
        <f>+F30+'Numero-int'!I30</f>
        <v>1</v>
      </c>
      <c r="H30" s="7">
        <f>+G30+'Numero-int'!J30</f>
        <v>1</v>
      </c>
      <c r="I30" s="7">
        <f>+H30+'Numero-int'!K30</f>
        <v>5</v>
      </c>
      <c r="J30" s="7">
        <f>+I30+'Numero-int'!L30</f>
        <v>12</v>
      </c>
      <c r="K30" s="7">
        <f>+J30+'Numero-int'!M30</f>
        <v>46</v>
      </c>
      <c r="L30" s="7">
        <f>+K30+'Numero-int'!N30</f>
        <v>63</v>
      </c>
      <c r="M30" s="7">
        <f>+L30+'Numero-int'!O30</f>
        <v>66</v>
      </c>
      <c r="N30" s="7">
        <f>+M30+'Numero-int'!P30</f>
        <v>67</v>
      </c>
      <c r="O30" s="7">
        <f>+N30+'Numero-int'!Q30</f>
        <v>67</v>
      </c>
      <c r="P30" s="7">
        <f>+O30+'Numero-int'!R30</f>
        <v>67</v>
      </c>
    </row>
    <row r="31" spans="1:16" ht="12.75">
      <c r="A31" s="11" t="s">
        <v>86</v>
      </c>
      <c r="B31" s="3" t="s">
        <v>87</v>
      </c>
      <c r="C31" s="16">
        <f>+'Numero-int'!E31</f>
        <v>1</v>
      </c>
      <c r="D31" s="16">
        <f>+C31+'Numero-int'!F31</f>
        <v>1</v>
      </c>
      <c r="E31" s="16">
        <f>+D31+'Numero-int'!G31</f>
        <v>3</v>
      </c>
      <c r="F31" s="16">
        <f>+E31+'Numero-int'!H31</f>
        <v>10</v>
      </c>
      <c r="G31" s="7">
        <f>+F31+'Numero-int'!I31</f>
        <v>20</v>
      </c>
      <c r="H31" s="7">
        <f>+G31+'Numero-int'!J31</f>
        <v>32</v>
      </c>
      <c r="I31" s="7">
        <f>+H31+'Numero-int'!K31</f>
        <v>47</v>
      </c>
      <c r="J31" s="7">
        <f>+I31+'Numero-int'!L31</f>
        <v>78</v>
      </c>
      <c r="K31" s="7">
        <f>+J31+'Numero-int'!M31</f>
        <v>112</v>
      </c>
      <c r="L31" s="7">
        <f>+K31+'Numero-int'!N31</f>
        <v>130</v>
      </c>
      <c r="M31" s="7">
        <f>+L31+'Numero-int'!O31</f>
        <v>150</v>
      </c>
      <c r="N31" s="7">
        <f>+M31+'Numero-int'!P31</f>
        <v>162</v>
      </c>
      <c r="O31" s="7">
        <f>+N31+'Numero-int'!Q31</f>
        <v>174</v>
      </c>
      <c r="P31" s="7">
        <f>+O31+'Numero-int'!R31</f>
        <v>179</v>
      </c>
    </row>
    <row r="32" spans="1:16" ht="12.75">
      <c r="A32" s="11" t="s">
        <v>88</v>
      </c>
      <c r="B32" s="3" t="s">
        <v>89</v>
      </c>
      <c r="C32" s="16">
        <f>+'Numero-int'!E32</f>
        <v>0</v>
      </c>
      <c r="D32" s="16">
        <f>+C32+'Numero-int'!F32</f>
        <v>1</v>
      </c>
      <c r="E32" s="16">
        <f>+D32+'Numero-int'!G32</f>
        <v>1</v>
      </c>
      <c r="F32" s="16">
        <f>+E32+'Numero-int'!H32</f>
        <v>2</v>
      </c>
      <c r="G32" s="7">
        <f>+F32+'Numero-int'!I32</f>
        <v>8</v>
      </c>
      <c r="H32" s="7">
        <f>+G32+'Numero-int'!J32</f>
        <v>16</v>
      </c>
      <c r="I32" s="7">
        <f>+H32+'Numero-int'!K32</f>
        <v>19</v>
      </c>
      <c r="J32" s="7">
        <f>+I32+'Numero-int'!L32</f>
        <v>26</v>
      </c>
      <c r="K32" s="7">
        <f>+J32+'Numero-int'!M32</f>
        <v>59</v>
      </c>
      <c r="L32" s="7">
        <f>+K32+'Numero-int'!N32</f>
        <v>75</v>
      </c>
      <c r="M32" s="7">
        <f>+L32+'Numero-int'!O32</f>
        <v>89</v>
      </c>
      <c r="N32" s="7">
        <f>+M32+'Numero-int'!P32</f>
        <v>99</v>
      </c>
      <c r="O32" s="7">
        <f>+N32+'Numero-int'!Q32</f>
        <v>100</v>
      </c>
      <c r="P32" s="7">
        <f>+O32+'Numero-int'!R32</f>
        <v>100</v>
      </c>
    </row>
    <row r="33" spans="1:16" ht="12.75">
      <c r="A33" s="11" t="s">
        <v>90</v>
      </c>
      <c r="B33" s="3" t="s">
        <v>91</v>
      </c>
      <c r="C33" s="16">
        <f>+'Numero-int'!E33</f>
        <v>0</v>
      </c>
      <c r="D33" s="16">
        <f>+C33+'Numero-int'!F33</f>
        <v>0</v>
      </c>
      <c r="E33" s="16">
        <f>+D33+'Numero-int'!G33</f>
        <v>2</v>
      </c>
      <c r="F33" s="16">
        <f>+E33+'Numero-int'!H33</f>
        <v>2</v>
      </c>
      <c r="G33" s="7">
        <f>+F33+'Numero-int'!I33</f>
        <v>4</v>
      </c>
      <c r="H33" s="7">
        <f>+G33+'Numero-int'!J33</f>
        <v>16</v>
      </c>
      <c r="I33" s="7">
        <f>+H33+'Numero-int'!K33</f>
        <v>30</v>
      </c>
      <c r="J33" s="7">
        <f>+I33+'Numero-int'!L33</f>
        <v>36</v>
      </c>
      <c r="K33" s="7">
        <f>+J33+'Numero-int'!M33</f>
        <v>40</v>
      </c>
      <c r="L33" s="7">
        <f>+K33+'Numero-int'!N33</f>
        <v>43</v>
      </c>
      <c r="M33" s="7">
        <f>+L33+'Numero-int'!O33</f>
        <v>45</v>
      </c>
      <c r="N33" s="7">
        <f>+M33+'Numero-int'!P33</f>
        <v>45</v>
      </c>
      <c r="O33" s="7">
        <f>+N33+'Numero-int'!Q33</f>
        <v>45</v>
      </c>
      <c r="P33" s="7">
        <f>+O33+'Numero-int'!R33</f>
        <v>45</v>
      </c>
    </row>
    <row r="34" spans="1:16" ht="12.75">
      <c r="A34" s="11" t="s">
        <v>92</v>
      </c>
      <c r="B34" s="3" t="s">
        <v>93</v>
      </c>
      <c r="C34" s="16">
        <f>+'Numero-int'!E34</f>
        <v>0</v>
      </c>
      <c r="D34" s="16">
        <f>+C34+'Numero-int'!F34</f>
        <v>0</v>
      </c>
      <c r="E34" s="16">
        <f>+D34+'Numero-int'!G34</f>
        <v>0</v>
      </c>
      <c r="F34" s="16">
        <f>+E34+'Numero-int'!H34</f>
        <v>1</v>
      </c>
      <c r="G34" s="7">
        <f>+F34+'Numero-int'!I34</f>
        <v>1</v>
      </c>
      <c r="H34" s="7">
        <f>+G34+'Numero-int'!J34</f>
        <v>3</v>
      </c>
      <c r="I34" s="7">
        <f>+H34+'Numero-int'!K34</f>
        <v>10</v>
      </c>
      <c r="J34" s="7">
        <f>+I34+'Numero-int'!L34</f>
        <v>21</v>
      </c>
      <c r="K34" s="7">
        <f>+J34+'Numero-int'!M34</f>
        <v>59</v>
      </c>
      <c r="L34" s="7">
        <f>+K34+'Numero-int'!N34</f>
        <v>85</v>
      </c>
      <c r="M34" s="7">
        <f>+L34+'Numero-int'!O34</f>
        <v>120</v>
      </c>
      <c r="N34" s="7">
        <f>+M34+'Numero-int'!P34</f>
        <v>180</v>
      </c>
      <c r="O34" s="7">
        <f>+N34+'Numero-int'!Q34</f>
        <v>236</v>
      </c>
      <c r="P34" s="7">
        <f>+O34+'Numero-int'!R34</f>
        <v>272</v>
      </c>
    </row>
    <row r="35" spans="1:16" ht="12.75">
      <c r="A35" s="11" t="s">
        <v>94</v>
      </c>
      <c r="B35" s="3" t="s">
        <v>95</v>
      </c>
      <c r="C35" s="16">
        <f>+'Numero-int'!E35</f>
        <v>0</v>
      </c>
      <c r="D35" s="16">
        <f>+C35+'Numero-int'!F35</f>
        <v>0</v>
      </c>
      <c r="E35" s="16">
        <f>+D35+'Numero-int'!G35</f>
        <v>0</v>
      </c>
      <c r="F35" s="16">
        <f>+E35+'Numero-int'!H35</f>
        <v>1</v>
      </c>
      <c r="G35" s="7">
        <f>+F35+'Numero-int'!I35</f>
        <v>1</v>
      </c>
      <c r="H35" s="7">
        <f>+G35+'Numero-int'!J35</f>
        <v>1</v>
      </c>
      <c r="I35" s="7">
        <f>+H35+'Numero-int'!K35</f>
        <v>5</v>
      </c>
      <c r="J35" s="7">
        <f>+I35+'Numero-int'!L35</f>
        <v>10</v>
      </c>
      <c r="K35" s="7">
        <f>+J35+'Numero-int'!M35</f>
        <v>34</v>
      </c>
      <c r="L35" s="7">
        <f>+K35+'Numero-int'!N35</f>
        <v>79</v>
      </c>
      <c r="M35" s="7">
        <f>+L35+'Numero-int'!O35</f>
        <v>91</v>
      </c>
      <c r="N35" s="7">
        <f>+M35+'Numero-int'!P35</f>
        <v>92</v>
      </c>
      <c r="O35" s="7">
        <f>+N35+'Numero-int'!Q35</f>
        <v>92</v>
      </c>
      <c r="P35" s="7">
        <f>+O35+'Numero-int'!R35</f>
        <v>92</v>
      </c>
    </row>
    <row r="36" spans="1:16" ht="12.75">
      <c r="A36" s="11" t="s">
        <v>96</v>
      </c>
      <c r="B36" s="3" t="s">
        <v>97</v>
      </c>
      <c r="C36" s="16">
        <f>+'Numero-int'!E36</f>
        <v>0</v>
      </c>
      <c r="D36" s="16">
        <f>+C36+'Numero-int'!F36</f>
        <v>0</v>
      </c>
      <c r="E36" s="16">
        <f>+D36+'Numero-int'!G36</f>
        <v>2</v>
      </c>
      <c r="F36" s="16">
        <f>+E36+'Numero-int'!H36</f>
        <v>2</v>
      </c>
      <c r="G36" s="7">
        <f>+F36+'Numero-int'!I36</f>
        <v>4</v>
      </c>
      <c r="H36" s="7">
        <f>+G36+'Numero-int'!J36</f>
        <v>7</v>
      </c>
      <c r="I36" s="7">
        <f>+H36+'Numero-int'!K36</f>
        <v>21</v>
      </c>
      <c r="J36" s="7">
        <f>+I36+'Numero-int'!L36</f>
        <v>31</v>
      </c>
      <c r="K36" s="7">
        <f>+J36+'Numero-int'!M36</f>
        <v>44</v>
      </c>
      <c r="L36" s="7">
        <f>+K36+'Numero-int'!N36</f>
        <v>62</v>
      </c>
      <c r="M36" s="7">
        <f>+L36+'Numero-int'!O36</f>
        <v>72</v>
      </c>
      <c r="N36" s="7">
        <f>+M36+'Numero-int'!P36</f>
        <v>76</v>
      </c>
      <c r="O36" s="7">
        <f>+N36+'Numero-int'!Q36</f>
        <v>78</v>
      </c>
      <c r="P36" s="7">
        <f>+O36+'Numero-int'!R36</f>
        <v>78</v>
      </c>
    </row>
    <row r="37" spans="1:16" ht="12.75">
      <c r="A37" s="11" t="s">
        <v>98</v>
      </c>
      <c r="B37" s="3" t="s">
        <v>99</v>
      </c>
      <c r="C37" s="16">
        <f>+'Numero-int'!E37</f>
        <v>0</v>
      </c>
      <c r="D37" s="16">
        <f>+C37+'Numero-int'!F37</f>
        <v>0</v>
      </c>
      <c r="E37" s="16">
        <f>+D37+'Numero-int'!G37</f>
        <v>0</v>
      </c>
      <c r="F37" s="16">
        <f>+E37+'Numero-int'!H37</f>
        <v>0</v>
      </c>
      <c r="G37" s="7">
        <f>+F37+'Numero-int'!I37</f>
        <v>1</v>
      </c>
      <c r="H37" s="7">
        <f>+G37+'Numero-int'!J37</f>
        <v>1</v>
      </c>
      <c r="I37" s="7">
        <f>+H37+'Numero-int'!K37</f>
        <v>1</v>
      </c>
      <c r="J37" s="7">
        <f>+I37+'Numero-int'!L37</f>
        <v>5</v>
      </c>
      <c r="K37" s="7">
        <f>+J37+'Numero-int'!M37</f>
        <v>11</v>
      </c>
      <c r="L37" s="7">
        <f>+K37+'Numero-int'!N37</f>
        <v>23</v>
      </c>
      <c r="M37" s="7">
        <f>+L37+'Numero-int'!O37</f>
        <v>36</v>
      </c>
      <c r="N37" s="7">
        <f>+M37+'Numero-int'!P37</f>
        <v>82</v>
      </c>
      <c r="O37" s="7">
        <f>+N37+'Numero-int'!Q37</f>
        <v>129</v>
      </c>
      <c r="P37" s="7">
        <f>+O37+'Numero-int'!R37</f>
        <v>191</v>
      </c>
    </row>
    <row r="38" spans="1:16" ht="12.75">
      <c r="A38" s="11" t="s">
        <v>100</v>
      </c>
      <c r="B38" s="3" t="s">
        <v>101</v>
      </c>
      <c r="C38" s="16">
        <f>+'Numero-int'!E38</f>
        <v>0</v>
      </c>
      <c r="D38" s="16">
        <f>+C38+'Numero-int'!F38</f>
        <v>0</v>
      </c>
      <c r="E38" s="16">
        <f>+D38+'Numero-int'!G38</f>
        <v>1</v>
      </c>
      <c r="F38" s="16">
        <f>+E38+'Numero-int'!H38</f>
        <v>2</v>
      </c>
      <c r="G38" s="7">
        <f>+F38+'Numero-int'!I38</f>
        <v>5</v>
      </c>
      <c r="H38" s="7">
        <f>+G38+'Numero-int'!J38</f>
        <v>13</v>
      </c>
      <c r="I38" s="7">
        <f>+H38+'Numero-int'!K38</f>
        <v>22</v>
      </c>
      <c r="J38" s="7">
        <f>+I38+'Numero-int'!L38</f>
        <v>30</v>
      </c>
      <c r="K38" s="7">
        <f>+J38+'Numero-int'!M38</f>
        <v>32</v>
      </c>
      <c r="L38" s="7">
        <f>+K38+'Numero-int'!N38</f>
        <v>33</v>
      </c>
      <c r="M38" s="7">
        <f>+L38+'Numero-int'!O38</f>
        <v>34</v>
      </c>
      <c r="N38" s="7">
        <f>+M38+'Numero-int'!P38</f>
        <v>34</v>
      </c>
      <c r="O38" s="7">
        <f>+N38+'Numero-int'!Q38</f>
        <v>34</v>
      </c>
      <c r="P38" s="7">
        <f>+O38+'Numero-int'!R38</f>
        <v>34</v>
      </c>
    </row>
    <row r="39" spans="1:16" ht="12.75">
      <c r="A39" s="11" t="s">
        <v>102</v>
      </c>
      <c r="B39" s="3" t="s">
        <v>103</v>
      </c>
      <c r="C39" s="16">
        <f>+'Numero-int'!E39</f>
        <v>0</v>
      </c>
      <c r="D39" s="16">
        <f>+C39+'Numero-int'!F39</f>
        <v>0</v>
      </c>
      <c r="E39" s="16">
        <f>+D39+'Numero-int'!G39</f>
        <v>1</v>
      </c>
      <c r="F39" s="16">
        <f>+E39+'Numero-int'!H39</f>
        <v>1</v>
      </c>
      <c r="G39" s="7">
        <f>+F39+'Numero-int'!I39</f>
        <v>2</v>
      </c>
      <c r="H39" s="7">
        <f>+G39+'Numero-int'!J39</f>
        <v>9</v>
      </c>
      <c r="I39" s="7">
        <f>+H39+'Numero-int'!K39</f>
        <v>25</v>
      </c>
      <c r="J39" s="7">
        <f>+I39+'Numero-int'!L39</f>
        <v>39</v>
      </c>
      <c r="K39" s="7">
        <f>+J39+'Numero-int'!M39</f>
        <v>59</v>
      </c>
      <c r="L39" s="7">
        <f>+K39+'Numero-int'!N39</f>
        <v>61</v>
      </c>
      <c r="M39" s="7">
        <f>+L39+'Numero-int'!O39</f>
        <v>62</v>
      </c>
      <c r="N39" s="7">
        <f>+M39+'Numero-int'!P39</f>
        <v>62</v>
      </c>
      <c r="O39" s="7">
        <f>+N39+'Numero-int'!Q39</f>
        <v>62</v>
      </c>
      <c r="P39" s="7">
        <f>+O39+'Numero-int'!R39</f>
        <v>62</v>
      </c>
    </row>
    <row r="40" spans="1:16" ht="12.75">
      <c r="A40" s="11" t="s">
        <v>104</v>
      </c>
      <c r="B40" s="3" t="s">
        <v>105</v>
      </c>
      <c r="C40" s="16">
        <f>+'Numero-int'!E40</f>
        <v>0</v>
      </c>
      <c r="D40" s="16">
        <f>+C40+'Numero-int'!F40</f>
        <v>0</v>
      </c>
      <c r="E40" s="16">
        <f>+D40+'Numero-int'!G40</f>
        <v>0</v>
      </c>
      <c r="F40" s="16">
        <f>+E40+'Numero-int'!H40</f>
        <v>1</v>
      </c>
      <c r="G40" s="7">
        <f>+F40+'Numero-int'!I40</f>
        <v>1</v>
      </c>
      <c r="H40" s="7">
        <f>+G40+'Numero-int'!J40</f>
        <v>1</v>
      </c>
      <c r="I40" s="7">
        <f>+H40+'Numero-int'!K40</f>
        <v>4</v>
      </c>
      <c r="J40" s="7">
        <f>+I40+'Numero-int'!L40</f>
        <v>10</v>
      </c>
      <c r="K40" s="7">
        <f>+J40+'Numero-int'!M40</f>
        <v>13</v>
      </c>
      <c r="L40" s="7">
        <f>+K40+'Numero-int'!N40</f>
        <v>28</v>
      </c>
      <c r="M40" s="7">
        <f>+L40+'Numero-int'!O40</f>
        <v>70</v>
      </c>
      <c r="N40" s="7">
        <f>+M40+'Numero-int'!P40</f>
        <v>205</v>
      </c>
      <c r="O40" s="7">
        <f>+N40+'Numero-int'!Q40</f>
        <v>309</v>
      </c>
      <c r="P40" s="7">
        <f>+O40+'Numero-int'!R40</f>
        <v>362</v>
      </c>
    </row>
    <row r="41" spans="1:16" ht="12.75">
      <c r="A41" s="11" t="s">
        <v>106</v>
      </c>
      <c r="B41" s="3" t="s">
        <v>107</v>
      </c>
      <c r="C41" s="16">
        <f>+'Numero-int'!E41</f>
        <v>0</v>
      </c>
      <c r="D41" s="16">
        <f>+C41+'Numero-int'!F41</f>
        <v>0</v>
      </c>
      <c r="E41" s="16">
        <f>+D41+'Numero-int'!G41</f>
        <v>1</v>
      </c>
      <c r="F41" s="16">
        <f>+E41+'Numero-int'!H41</f>
        <v>2</v>
      </c>
      <c r="G41" s="7">
        <f>+F41+'Numero-int'!I41</f>
        <v>3</v>
      </c>
      <c r="H41" s="7">
        <f>+G41+'Numero-int'!J41</f>
        <v>13</v>
      </c>
      <c r="I41" s="7">
        <f>+H41+'Numero-int'!K41</f>
        <v>20</v>
      </c>
      <c r="J41" s="7">
        <f>+I41+'Numero-int'!L41</f>
        <v>36</v>
      </c>
      <c r="K41" s="7">
        <f>+J41+'Numero-int'!M41</f>
        <v>49</v>
      </c>
      <c r="L41" s="7">
        <f>+K41+'Numero-int'!N41</f>
        <v>54</v>
      </c>
      <c r="M41" s="7">
        <f>+L41+'Numero-int'!O41</f>
        <v>54</v>
      </c>
      <c r="N41" s="7">
        <f>+M41+'Numero-int'!P41</f>
        <v>54</v>
      </c>
      <c r="O41" s="7">
        <f>+N41+'Numero-int'!Q41</f>
        <v>54</v>
      </c>
      <c r="P41" s="7">
        <f>+O41+'Numero-int'!R41</f>
        <v>54</v>
      </c>
    </row>
    <row r="42" spans="1:16" ht="12.75">
      <c r="A42" s="11" t="s">
        <v>108</v>
      </c>
      <c r="B42" s="3" t="s">
        <v>1</v>
      </c>
      <c r="C42" s="16">
        <f>+'Numero-int'!E42</f>
        <v>0</v>
      </c>
      <c r="D42" s="16">
        <f>+C42+'Numero-int'!F42</f>
        <v>0</v>
      </c>
      <c r="E42" s="16">
        <f>+D42+'Numero-int'!G42</f>
        <v>0</v>
      </c>
      <c r="F42" s="16">
        <f>+E42+'Numero-int'!H42</f>
        <v>1</v>
      </c>
      <c r="G42" s="7">
        <f>+F42+'Numero-int'!I42</f>
        <v>2</v>
      </c>
      <c r="H42" s="7">
        <f>+G42+'Numero-int'!J42</f>
        <v>5</v>
      </c>
      <c r="I42" s="7">
        <f>+H42+'Numero-int'!K42</f>
        <v>11</v>
      </c>
      <c r="J42" s="7">
        <f>+I42+'Numero-int'!L42</f>
        <v>19</v>
      </c>
      <c r="K42" s="7">
        <f>+J42+'Numero-int'!M42</f>
        <v>47</v>
      </c>
      <c r="L42" s="7">
        <f>+K42+'Numero-int'!N42</f>
        <v>72</v>
      </c>
      <c r="M42" s="7">
        <f>+L42+'Numero-int'!O42</f>
        <v>86</v>
      </c>
      <c r="N42" s="7">
        <f>+M42+'Numero-int'!P42</f>
        <v>98</v>
      </c>
      <c r="O42" s="7">
        <f>+N42+'Numero-int'!Q42</f>
        <v>100</v>
      </c>
      <c r="P42" s="7">
        <f>+O42+'Numero-int'!R42</f>
        <v>102</v>
      </c>
    </row>
    <row r="43" spans="1:16" ht="12.75">
      <c r="A43" s="11" t="s">
        <v>109</v>
      </c>
      <c r="B43" s="3" t="s">
        <v>110</v>
      </c>
      <c r="C43" s="16">
        <f>+'Numero-int'!E43</f>
        <v>0</v>
      </c>
      <c r="D43" s="16">
        <f>+C43+'Numero-int'!F43</f>
        <v>0</v>
      </c>
      <c r="E43" s="16">
        <f>+D43+'Numero-int'!G43</f>
        <v>0</v>
      </c>
      <c r="F43" s="16">
        <f>+E43+'Numero-int'!H43</f>
        <v>0</v>
      </c>
      <c r="G43" s="7">
        <f>+F43+'Numero-int'!I43</f>
        <v>1</v>
      </c>
      <c r="H43" s="7">
        <f>+G43+'Numero-int'!J43</f>
        <v>1</v>
      </c>
      <c r="I43" s="7">
        <f>+H43+'Numero-int'!K43</f>
        <v>1</v>
      </c>
      <c r="J43" s="7">
        <f>+I43+'Numero-int'!L43</f>
        <v>4</v>
      </c>
      <c r="K43" s="7">
        <f>+J43+'Numero-int'!M43</f>
        <v>12</v>
      </c>
      <c r="L43" s="7">
        <f>+K43+'Numero-int'!N43</f>
        <v>23</v>
      </c>
      <c r="M43" s="7">
        <f>+L43+'Numero-int'!O43</f>
        <v>50</v>
      </c>
      <c r="N43" s="7">
        <f>+M43+'Numero-int'!P43</f>
        <v>92</v>
      </c>
      <c r="O43" s="7">
        <f>+N43+'Numero-int'!Q43</f>
        <v>150</v>
      </c>
      <c r="P43" s="7">
        <f>+O43+'Numero-int'!R43</f>
        <v>209</v>
      </c>
    </row>
    <row r="44" spans="1:16" ht="12.75">
      <c r="A44" s="11" t="s">
        <v>111</v>
      </c>
      <c r="B44" s="3" t="s">
        <v>112</v>
      </c>
      <c r="C44" s="16">
        <f>+'Numero-int'!E44</f>
        <v>0</v>
      </c>
      <c r="D44" s="16">
        <f>+C44+'Numero-int'!F44</f>
        <v>1</v>
      </c>
      <c r="E44" s="16">
        <f>+D44+'Numero-int'!G44</f>
        <v>1</v>
      </c>
      <c r="F44" s="16">
        <f>+E44+'Numero-int'!H44</f>
        <v>2</v>
      </c>
      <c r="G44" s="7">
        <f>+F44+'Numero-int'!I44</f>
        <v>4</v>
      </c>
      <c r="H44" s="7">
        <f>+G44+'Numero-int'!J44</f>
        <v>16</v>
      </c>
      <c r="I44" s="7">
        <f>+H44+'Numero-int'!K44</f>
        <v>36</v>
      </c>
      <c r="J44" s="7">
        <f>+I44+'Numero-int'!L44</f>
        <v>66</v>
      </c>
      <c r="K44" s="7">
        <f>+J44+'Numero-int'!M44</f>
        <v>91</v>
      </c>
      <c r="L44" s="7">
        <f>+K44+'Numero-int'!N44</f>
        <v>100</v>
      </c>
      <c r="M44" s="7">
        <f>+L44+'Numero-int'!O44</f>
        <v>104</v>
      </c>
      <c r="N44" s="7">
        <f>+M44+'Numero-int'!P44</f>
        <v>105</v>
      </c>
      <c r="O44" s="7">
        <f>+N44+'Numero-int'!Q44</f>
        <v>105</v>
      </c>
      <c r="P44" s="7">
        <f>+O44+'Numero-int'!R44</f>
        <v>105</v>
      </c>
    </row>
    <row r="45" spans="1:16" ht="12.75">
      <c r="A45" s="11" t="s">
        <v>113</v>
      </c>
      <c r="B45" s="3" t="s">
        <v>114</v>
      </c>
      <c r="C45" s="16">
        <f>+'Numero-int'!E45</f>
        <v>0</v>
      </c>
      <c r="D45" s="16">
        <f>+C45+'Numero-int'!F45</f>
        <v>0</v>
      </c>
      <c r="E45" s="16">
        <f>+D45+'Numero-int'!G45</f>
        <v>0</v>
      </c>
      <c r="F45" s="16">
        <f>+E45+'Numero-int'!H45</f>
        <v>0</v>
      </c>
      <c r="G45" s="7">
        <f>+F45+'Numero-int'!I45</f>
        <v>0</v>
      </c>
      <c r="H45" s="7">
        <f>+G45+'Numero-int'!J45</f>
        <v>1</v>
      </c>
      <c r="I45" s="7">
        <f>+H45+'Numero-int'!K45</f>
        <v>1</v>
      </c>
      <c r="J45" s="7">
        <f>+I45+'Numero-int'!L45</f>
        <v>3</v>
      </c>
      <c r="K45" s="7">
        <f>+J45+'Numero-int'!M45</f>
        <v>7</v>
      </c>
      <c r="L45" s="7">
        <f>+K45+'Numero-int'!N45</f>
        <v>13</v>
      </c>
      <c r="M45" s="7">
        <f>+L45+'Numero-int'!O45</f>
        <v>22</v>
      </c>
      <c r="N45" s="7">
        <f>+M45+'Numero-int'!P45</f>
        <v>47</v>
      </c>
      <c r="O45" s="7">
        <f>+N45+'Numero-int'!Q45</f>
        <v>77</v>
      </c>
      <c r="P45" s="7">
        <f>+O45+'Numero-int'!R45</f>
        <v>183</v>
      </c>
    </row>
    <row r="46" spans="1:16" ht="12.75">
      <c r="A46" s="11" t="s">
        <v>115</v>
      </c>
      <c r="B46" s="3" t="s">
        <v>116</v>
      </c>
      <c r="C46" s="16">
        <f>+'Numero-int'!E46</f>
        <v>0</v>
      </c>
      <c r="D46" s="16">
        <f>+C46+'Numero-int'!F46</f>
        <v>0</v>
      </c>
      <c r="E46" s="16">
        <f>+D46+'Numero-int'!G46</f>
        <v>0</v>
      </c>
      <c r="F46" s="16">
        <f>+E46+'Numero-int'!H46</f>
        <v>2</v>
      </c>
      <c r="G46" s="7">
        <f>+F46+'Numero-int'!I46</f>
        <v>2</v>
      </c>
      <c r="H46" s="7">
        <f>+G46+'Numero-int'!J46</f>
        <v>10</v>
      </c>
      <c r="I46" s="7">
        <f>+H46+'Numero-int'!K46</f>
        <v>16</v>
      </c>
      <c r="J46" s="7">
        <f>+I46+'Numero-int'!L46</f>
        <v>29</v>
      </c>
      <c r="K46" s="7">
        <f>+J46+'Numero-int'!M46</f>
        <v>60</v>
      </c>
      <c r="L46" s="7">
        <f>+K46+'Numero-int'!N46</f>
        <v>88</v>
      </c>
      <c r="M46" s="7">
        <f>+L46+'Numero-int'!O46</f>
        <v>123</v>
      </c>
      <c r="N46" s="7">
        <f>+M46+'Numero-int'!P46</f>
        <v>157</v>
      </c>
      <c r="O46" s="7">
        <f>+N46+'Numero-int'!Q46</f>
        <v>178</v>
      </c>
      <c r="P46" s="7">
        <f>+O46+'Numero-int'!R46</f>
        <v>183</v>
      </c>
    </row>
    <row r="47" spans="1:16" ht="12.75">
      <c r="A47" s="11" t="s">
        <v>117</v>
      </c>
      <c r="B47" s="3" t="s">
        <v>118</v>
      </c>
      <c r="C47" s="16">
        <f>+'Numero-int'!E47</f>
        <v>0</v>
      </c>
      <c r="D47" s="16">
        <f>+C47+'Numero-int'!F47</f>
        <v>0</v>
      </c>
      <c r="E47" s="16">
        <f>+D47+'Numero-int'!G47</f>
        <v>0</v>
      </c>
      <c r="F47" s="16">
        <f>+E47+'Numero-int'!H47</f>
        <v>0</v>
      </c>
      <c r="G47" s="7">
        <f>+F47+'Numero-int'!I47</f>
        <v>0</v>
      </c>
      <c r="H47" s="7">
        <f>+G47+'Numero-int'!J47</f>
        <v>1</v>
      </c>
      <c r="I47" s="7">
        <f>+H47+'Numero-int'!K47</f>
        <v>2</v>
      </c>
      <c r="J47" s="7">
        <f>+I47+'Numero-int'!L47</f>
        <v>3</v>
      </c>
      <c r="K47" s="7">
        <f>+J47+'Numero-int'!M47</f>
        <v>11</v>
      </c>
      <c r="L47" s="7">
        <f>+K47+'Numero-int'!N47</f>
        <v>21</v>
      </c>
      <c r="M47" s="7">
        <f>+L47+'Numero-int'!O47</f>
        <v>50</v>
      </c>
      <c r="N47" s="7">
        <f>+M47+'Numero-int'!P47</f>
        <v>98</v>
      </c>
      <c r="O47" s="7">
        <f>+N47+'Numero-int'!Q47</f>
        <v>155</v>
      </c>
      <c r="P47" s="7">
        <f>+O47+'Numero-int'!R47</f>
        <v>236</v>
      </c>
    </row>
    <row r="48" spans="1:16" ht="12.75">
      <c r="A48" s="11" t="s">
        <v>119</v>
      </c>
      <c r="B48" s="3" t="s">
        <v>120</v>
      </c>
      <c r="C48" s="16">
        <f>+'Numero-int'!E48</f>
        <v>0</v>
      </c>
      <c r="D48" s="16">
        <f>+C48+'Numero-int'!F48</f>
        <v>0</v>
      </c>
      <c r="E48" s="16">
        <f>+D48+'Numero-int'!G48</f>
        <v>0</v>
      </c>
      <c r="F48" s="16">
        <f>+E48+'Numero-int'!H48</f>
        <v>0</v>
      </c>
      <c r="G48" s="7">
        <f>+F48+'Numero-int'!I48</f>
        <v>2</v>
      </c>
      <c r="H48" s="7">
        <f>+G48+'Numero-int'!J48</f>
        <v>3</v>
      </c>
      <c r="I48" s="7">
        <f>+H48+'Numero-int'!K48</f>
        <v>12</v>
      </c>
      <c r="J48" s="7">
        <f>+I48+'Numero-int'!L48</f>
        <v>28</v>
      </c>
      <c r="K48" s="7">
        <f>+J48+'Numero-int'!M48</f>
        <v>91</v>
      </c>
      <c r="L48" s="7">
        <f>+K48+'Numero-int'!N48</f>
        <v>117</v>
      </c>
      <c r="M48" s="7">
        <f>+L48+'Numero-int'!O48</f>
        <v>159</v>
      </c>
      <c r="N48" s="7">
        <f>+M48+'Numero-int'!P48</f>
        <v>194</v>
      </c>
      <c r="O48" s="7">
        <f>+N48+'Numero-int'!Q48</f>
        <v>201</v>
      </c>
      <c r="P48" s="7">
        <f>+O48+'Numero-int'!R48</f>
        <v>204</v>
      </c>
    </row>
    <row r="49" spans="1:16" ht="12.75">
      <c r="A49" s="11" t="s">
        <v>121</v>
      </c>
      <c r="B49" s="3" t="s">
        <v>122</v>
      </c>
      <c r="C49" s="16">
        <f>+'Numero-int'!E49</f>
        <v>0</v>
      </c>
      <c r="D49" s="16">
        <f>+C49+'Numero-int'!F49</f>
        <v>1</v>
      </c>
      <c r="E49" s="16">
        <f>+D49+'Numero-int'!G49</f>
        <v>1</v>
      </c>
      <c r="F49" s="16">
        <f>+E49+'Numero-int'!H49</f>
        <v>1</v>
      </c>
      <c r="G49" s="7">
        <f>+F49+'Numero-int'!I49</f>
        <v>5</v>
      </c>
      <c r="H49" s="7">
        <f>+G49+'Numero-int'!J49</f>
        <v>30</v>
      </c>
      <c r="I49" s="7">
        <f>+H49+'Numero-int'!K49</f>
        <v>51</v>
      </c>
      <c r="J49" s="7">
        <f>+I49+'Numero-int'!L49</f>
        <v>79</v>
      </c>
      <c r="K49" s="7">
        <f>+J49+'Numero-int'!M49</f>
        <v>134</v>
      </c>
      <c r="L49" s="7">
        <f>+K49+'Numero-int'!N49</f>
        <v>183</v>
      </c>
      <c r="M49" s="7">
        <f>+L49+'Numero-int'!O49</f>
        <v>222</v>
      </c>
      <c r="N49" s="7">
        <f>+M49+'Numero-int'!P49</f>
        <v>249</v>
      </c>
      <c r="O49" s="7">
        <f>+N49+'Numero-int'!Q49</f>
        <v>263</v>
      </c>
      <c r="P49" s="7">
        <f>+O49+'Numero-int'!R49</f>
        <v>266</v>
      </c>
    </row>
    <row r="50" spans="1:16" ht="12.75">
      <c r="A50" s="11" t="s">
        <v>123</v>
      </c>
      <c r="B50" s="3" t="s">
        <v>124</v>
      </c>
      <c r="C50" s="16">
        <f>+'Numero-int'!E50</f>
        <v>0</v>
      </c>
      <c r="D50" s="16">
        <f>+C50+'Numero-int'!F50</f>
        <v>0</v>
      </c>
      <c r="E50" s="16">
        <f>+D50+'Numero-int'!G50</f>
        <v>1</v>
      </c>
      <c r="F50" s="16">
        <f>+E50+'Numero-int'!H50</f>
        <v>1</v>
      </c>
      <c r="G50" s="7">
        <f>+F50+'Numero-int'!I50</f>
        <v>1</v>
      </c>
      <c r="H50" s="7">
        <f>+G50+'Numero-int'!J50</f>
        <v>3</v>
      </c>
      <c r="I50" s="7">
        <f>+H50+'Numero-int'!K50</f>
        <v>4</v>
      </c>
      <c r="J50" s="7">
        <f>+I50+'Numero-int'!L50</f>
        <v>10</v>
      </c>
      <c r="K50" s="7">
        <f>+J50+'Numero-int'!M50</f>
        <v>24</v>
      </c>
      <c r="L50" s="7">
        <f>+K50+'Numero-int'!N50</f>
        <v>43</v>
      </c>
      <c r="M50" s="7">
        <f>+L50+'Numero-int'!O50</f>
        <v>63</v>
      </c>
      <c r="N50" s="7">
        <f>+M50+'Numero-int'!P50</f>
        <v>124</v>
      </c>
      <c r="O50" s="7">
        <f>+N50+'Numero-int'!Q50</f>
        <v>180</v>
      </c>
      <c r="P50" s="7">
        <f>+O50+'Numero-int'!R50</f>
        <v>225</v>
      </c>
    </row>
    <row r="51" spans="1:16" ht="12.75">
      <c r="A51" s="11" t="s">
        <v>125</v>
      </c>
      <c r="B51" s="3" t="s">
        <v>126</v>
      </c>
      <c r="C51" s="16">
        <f>+'Numero-int'!E51</f>
        <v>0</v>
      </c>
      <c r="D51" s="16">
        <f>+C51+'Numero-int'!F51</f>
        <v>0</v>
      </c>
      <c r="E51" s="16">
        <f>+D51+'Numero-int'!G51</f>
        <v>1</v>
      </c>
      <c r="F51" s="16">
        <f>+E51+'Numero-int'!H51</f>
        <v>1</v>
      </c>
      <c r="G51" s="7">
        <f>+F51+'Numero-int'!I51</f>
        <v>3</v>
      </c>
      <c r="H51" s="7">
        <f>+G51+'Numero-int'!J51</f>
        <v>11</v>
      </c>
      <c r="I51" s="7">
        <f>+H51+'Numero-int'!K51</f>
        <v>19</v>
      </c>
      <c r="J51" s="7">
        <f>+I51+'Numero-int'!L51</f>
        <v>33</v>
      </c>
      <c r="K51" s="7">
        <f>+J51+'Numero-int'!M51</f>
        <v>52</v>
      </c>
      <c r="L51" s="7">
        <f>+K51+'Numero-int'!N51</f>
        <v>73</v>
      </c>
      <c r="M51" s="7">
        <f>+L51+'Numero-int'!O51</f>
        <v>89</v>
      </c>
      <c r="N51" s="7">
        <f>+M51+'Numero-int'!P51</f>
        <v>109</v>
      </c>
      <c r="O51" s="7">
        <f>+N51+'Numero-int'!Q51</f>
        <v>111</v>
      </c>
      <c r="P51" s="7">
        <f>+O51+'Numero-int'!R51</f>
        <v>112</v>
      </c>
    </row>
    <row r="52" spans="1:16" ht="12.75">
      <c r="A52" s="11" t="s">
        <v>127</v>
      </c>
      <c r="B52" s="3" t="s">
        <v>128</v>
      </c>
      <c r="C52" s="16">
        <f>+'Numero-int'!E52</f>
        <v>0</v>
      </c>
      <c r="D52" s="16">
        <f>+C52+'Numero-int'!F52</f>
        <v>0</v>
      </c>
      <c r="E52" s="16">
        <f>+D52+'Numero-int'!G52</f>
        <v>0</v>
      </c>
      <c r="F52" s="16">
        <f>+E52+'Numero-int'!H52</f>
        <v>0</v>
      </c>
      <c r="G52" s="7">
        <f>+F52+'Numero-int'!I52</f>
        <v>1</v>
      </c>
      <c r="H52" s="7">
        <f>+G52+'Numero-int'!J52</f>
        <v>1</v>
      </c>
      <c r="I52" s="7">
        <f>+H52+'Numero-int'!K52</f>
        <v>2</v>
      </c>
      <c r="J52" s="7">
        <f>+I52+'Numero-int'!L52</f>
        <v>3</v>
      </c>
      <c r="K52" s="7">
        <f>+J52+'Numero-int'!M52</f>
        <v>4</v>
      </c>
      <c r="L52" s="7">
        <f>+K52+'Numero-int'!N52</f>
        <v>19</v>
      </c>
      <c r="M52" s="7">
        <f>+L52+'Numero-int'!O52</f>
        <v>61</v>
      </c>
      <c r="N52" s="7">
        <f>+M52+'Numero-int'!P52</f>
        <v>177</v>
      </c>
      <c r="O52" s="7">
        <f>+N52+'Numero-int'!Q52</f>
        <v>229</v>
      </c>
      <c r="P52" s="7">
        <f>+O52+'Numero-int'!R52</f>
        <v>248</v>
      </c>
    </row>
    <row r="53" spans="1:16" ht="12.75">
      <c r="A53" s="11" t="s">
        <v>129</v>
      </c>
      <c r="B53" s="3" t="s">
        <v>130</v>
      </c>
      <c r="C53" s="16">
        <f>+'Numero-int'!E53</f>
        <v>0</v>
      </c>
      <c r="D53" s="16">
        <f>+C53+'Numero-int'!F53</f>
        <v>1</v>
      </c>
      <c r="E53" s="16">
        <f>+D53+'Numero-int'!G53</f>
        <v>1</v>
      </c>
      <c r="F53" s="16">
        <f>+E53+'Numero-int'!H53</f>
        <v>1</v>
      </c>
      <c r="G53" s="7">
        <f>+F53+'Numero-int'!I53</f>
        <v>1</v>
      </c>
      <c r="H53" s="7">
        <f>+G53+'Numero-int'!J53</f>
        <v>2</v>
      </c>
      <c r="I53" s="7">
        <f>+H53+'Numero-int'!K53</f>
        <v>5</v>
      </c>
      <c r="J53" s="7">
        <f>+I53+'Numero-int'!L53</f>
        <v>13</v>
      </c>
      <c r="K53" s="7">
        <f>+J53+'Numero-int'!M53</f>
        <v>37</v>
      </c>
      <c r="L53" s="7">
        <f>+K53+'Numero-int'!N53</f>
        <v>63</v>
      </c>
      <c r="M53" s="7">
        <f>+L53+'Numero-int'!O53</f>
        <v>97</v>
      </c>
      <c r="N53" s="7">
        <f>+M53+'Numero-int'!P53</f>
        <v>164</v>
      </c>
      <c r="O53" s="7">
        <f>+N53+'Numero-int'!Q53</f>
        <v>232</v>
      </c>
      <c r="P53" s="7">
        <f>+O53+'Numero-int'!R53</f>
        <v>293</v>
      </c>
    </row>
    <row r="54" spans="1:16" ht="12.75">
      <c r="A54" s="11" t="s">
        <v>131</v>
      </c>
      <c r="B54" s="3" t="s">
        <v>2</v>
      </c>
      <c r="C54" s="16">
        <f>+'Numero-int'!E54</f>
        <v>0</v>
      </c>
      <c r="D54" s="16">
        <f>+C54+'Numero-int'!F54</f>
        <v>0</v>
      </c>
      <c r="E54" s="16">
        <f>+D54+'Numero-int'!G54</f>
        <v>0</v>
      </c>
      <c r="F54" s="16">
        <f>+E54+'Numero-int'!H54</f>
        <v>0</v>
      </c>
      <c r="G54" s="7">
        <f>+F54+'Numero-int'!I54</f>
        <v>1</v>
      </c>
      <c r="H54" s="7">
        <f>+G54+'Numero-int'!J54</f>
        <v>1</v>
      </c>
      <c r="I54" s="7">
        <f>+H54+'Numero-int'!K54</f>
        <v>1</v>
      </c>
      <c r="J54" s="7">
        <f>+I54+'Numero-int'!L54</f>
        <v>1</v>
      </c>
      <c r="K54" s="7">
        <f>+J54+'Numero-int'!M54</f>
        <v>1</v>
      </c>
      <c r="L54" s="7">
        <f>+K54+'Numero-int'!N54</f>
        <v>1</v>
      </c>
      <c r="M54" s="7">
        <f>+L54+'Numero-int'!O54</f>
        <v>1</v>
      </c>
      <c r="N54" s="7">
        <f>+M54+'Numero-int'!P54</f>
        <v>1</v>
      </c>
      <c r="O54" s="7">
        <f>+N54+'Numero-int'!Q54</f>
        <v>1</v>
      </c>
      <c r="P54" s="7">
        <f>+O54+'Numero-int'!R54</f>
        <v>1</v>
      </c>
    </row>
    <row r="55" spans="1:16" ht="12.75">
      <c r="A55" s="11" t="s">
        <v>132</v>
      </c>
      <c r="B55" s="3" t="s">
        <v>3</v>
      </c>
      <c r="C55" s="16">
        <f>+'Numero-int'!E55</f>
        <v>0</v>
      </c>
      <c r="D55" s="16">
        <f>+C55+'Numero-int'!F55</f>
        <v>0</v>
      </c>
      <c r="E55" s="16">
        <f>+D55+'Numero-int'!G55</f>
        <v>0</v>
      </c>
      <c r="F55" s="16">
        <f>+E55+'Numero-int'!H55</f>
        <v>0</v>
      </c>
      <c r="G55" s="7">
        <f>+F55+'Numero-int'!I55</f>
        <v>1</v>
      </c>
      <c r="H55" s="7">
        <f>+G55+'Numero-int'!J55</f>
        <v>1</v>
      </c>
      <c r="I55" s="7">
        <f>+H55+'Numero-int'!K55</f>
        <v>1</v>
      </c>
      <c r="J55" s="7">
        <f>+I55+'Numero-int'!L55</f>
        <v>1</v>
      </c>
      <c r="K55" s="7">
        <f>+J55+'Numero-int'!M55</f>
        <v>1</v>
      </c>
      <c r="L55" s="7">
        <f>+K55+'Numero-int'!N55</f>
        <v>1</v>
      </c>
      <c r="M55" s="7">
        <f>+L55+'Numero-int'!O55</f>
        <v>1</v>
      </c>
      <c r="N55" s="7">
        <f>+M55+'Numero-int'!P55</f>
        <v>1</v>
      </c>
      <c r="O55" s="7">
        <f>+N55+'Numero-int'!Q55</f>
        <v>1</v>
      </c>
      <c r="P55" s="7">
        <f>+O55+'Numero-int'!R55</f>
        <v>1</v>
      </c>
    </row>
    <row r="56" spans="1:16" ht="12.75">
      <c r="A56" s="9"/>
      <c r="B56" s="1" t="s">
        <v>0</v>
      </c>
      <c r="C56" s="17">
        <f aca="true" t="shared" si="0" ref="C56:P56">SUM(C4:C55)</f>
        <v>2</v>
      </c>
      <c r="D56" s="17">
        <f t="shared" si="0"/>
        <v>6</v>
      </c>
      <c r="E56" s="17">
        <f t="shared" si="0"/>
        <v>29</v>
      </c>
      <c r="F56" s="17">
        <f t="shared" si="0"/>
        <v>62</v>
      </c>
      <c r="G56" s="4">
        <f t="shared" si="0"/>
        <v>145</v>
      </c>
      <c r="H56" s="4">
        <f t="shared" si="0"/>
        <v>394</v>
      </c>
      <c r="I56" s="4">
        <f t="shared" si="0"/>
        <v>750</v>
      </c>
      <c r="J56" s="4">
        <f t="shared" si="0"/>
        <v>1304</v>
      </c>
      <c r="K56" s="4">
        <f t="shared" si="0"/>
        <v>2323</v>
      </c>
      <c r="L56" s="4">
        <f t="shared" si="0"/>
        <v>3251</v>
      </c>
      <c r="M56" s="4">
        <f t="shared" si="0"/>
        <v>4318</v>
      </c>
      <c r="N56" s="4">
        <f t="shared" si="0"/>
        <v>5881</v>
      </c>
      <c r="O56" s="4">
        <f t="shared" si="0"/>
        <v>7038</v>
      </c>
      <c r="P56" s="4">
        <f t="shared" si="0"/>
        <v>8112</v>
      </c>
    </row>
    <row r="58" ht="12.75">
      <c r="B58" s="13" t="s">
        <v>23</v>
      </c>
    </row>
    <row r="59" ht="12.75">
      <c r="B59" s="13" t="s">
        <v>24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60" r:id="rId1"/>
  <headerFooter alignWithMargins="0">
    <oddHeader>&amp;CEspaña - Municipios por Provincias</oddHeader>
    <oddFooter>&amp;C&amp;F - &amp;P&amp;RFrancisco.RuizG@uclm.es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zoomScale="90" zoomScaleNormal="90" workbookViewId="0" topLeftCell="A1">
      <pane xSplit="3" ySplit="3" topLeftCell="D4" activePane="bottomRight" state="frozen"/>
      <selection pane="topLeft" activeCell="A4" sqref="A4:B55"/>
      <selection pane="topRight" activeCell="A4" sqref="A4:B55"/>
      <selection pane="bottomLeft" activeCell="A4" sqref="A4:B55"/>
      <selection pane="bottomRight" activeCell="A3" sqref="A3"/>
    </sheetView>
  </sheetViews>
  <sheetFormatPr defaultColWidth="11.421875" defaultRowHeight="12.75"/>
  <cols>
    <col min="1" max="1" width="3.7109375" style="8" customWidth="1"/>
    <col min="2" max="2" width="25.7109375" style="0" customWidth="1"/>
    <col min="3" max="3" width="10.7109375" style="18" customWidth="1"/>
    <col min="4" max="4" width="11.28125" style="18" customWidth="1"/>
    <col min="5" max="5" width="10.28125" style="18" customWidth="1"/>
    <col min="6" max="7" width="9.7109375" style="18" customWidth="1"/>
    <col min="8" max="8" width="9.7109375" style="5" customWidth="1"/>
    <col min="9" max="11" width="9.28125" style="5" customWidth="1"/>
    <col min="12" max="14" width="8.7109375" style="5" customWidth="1"/>
    <col min="15" max="17" width="7.7109375" style="5" customWidth="1"/>
  </cols>
  <sheetData>
    <row r="1" spans="1:17" ht="15.75">
      <c r="A1" s="12" t="s">
        <v>25</v>
      </c>
      <c r="B1" s="1"/>
      <c r="C1" s="19" t="s">
        <v>26</v>
      </c>
      <c r="D1" s="14"/>
      <c r="E1" s="14"/>
      <c r="F1" s="14"/>
      <c r="G1" s="14"/>
      <c r="H1"/>
      <c r="I1"/>
      <c r="J1"/>
      <c r="K1"/>
      <c r="L1"/>
      <c r="M1"/>
      <c r="N1"/>
      <c r="O1"/>
      <c r="P1"/>
      <c r="Q1"/>
    </row>
    <row r="2" spans="1:17" ht="14.25">
      <c r="A2" s="24" t="s">
        <v>44</v>
      </c>
      <c r="B2" s="1"/>
      <c r="C2" s="19"/>
      <c r="D2" s="14"/>
      <c r="E2" s="14"/>
      <c r="F2" s="14"/>
      <c r="G2" s="14"/>
      <c r="H2"/>
      <c r="I2"/>
      <c r="J2"/>
      <c r="K2"/>
      <c r="L2"/>
      <c r="M2"/>
      <c r="N2"/>
      <c r="O2"/>
      <c r="P2"/>
      <c r="Q2"/>
    </row>
    <row r="3" spans="1:17" ht="25.5" customHeight="1">
      <c r="A3" s="20" t="s">
        <v>49</v>
      </c>
      <c r="B3" s="21" t="s">
        <v>50</v>
      </c>
      <c r="C3" s="22" t="s">
        <v>27</v>
      </c>
      <c r="D3" s="23" t="s">
        <v>28</v>
      </c>
      <c r="E3" s="23" t="s">
        <v>29</v>
      </c>
      <c r="F3" s="23" t="s">
        <v>30</v>
      </c>
      <c r="G3" s="23" t="s">
        <v>31</v>
      </c>
      <c r="H3" s="23" t="s">
        <v>32</v>
      </c>
      <c r="I3" s="23" t="s">
        <v>33</v>
      </c>
      <c r="J3" s="23" t="s">
        <v>34</v>
      </c>
      <c r="K3" s="23" t="s">
        <v>35</v>
      </c>
      <c r="L3" s="23" t="s">
        <v>36</v>
      </c>
      <c r="M3" s="23" t="s">
        <v>37</v>
      </c>
      <c r="N3" s="23" t="s">
        <v>38</v>
      </c>
      <c r="O3" s="23" t="s">
        <v>39</v>
      </c>
      <c r="P3" s="23" t="s">
        <v>40</v>
      </c>
      <c r="Q3" s="23" t="s">
        <v>41</v>
      </c>
    </row>
    <row r="4" spans="1:17" ht="12.75">
      <c r="A4" s="10" t="s">
        <v>4</v>
      </c>
      <c r="B4" s="2" t="s">
        <v>51</v>
      </c>
      <c r="C4" s="15">
        <f aca="true" t="shared" si="0" ref="C4:C20">+SUM(D4:Q4)</f>
        <v>313819</v>
      </c>
      <c r="D4" s="15"/>
      <c r="E4" s="15"/>
      <c r="F4" s="15">
        <v>235661</v>
      </c>
      <c r="G4" s="15"/>
      <c r="H4" s="6"/>
      <c r="I4" s="6"/>
      <c r="J4" s="6">
        <v>28403</v>
      </c>
      <c r="K4" s="6"/>
      <c r="L4" s="6">
        <v>18611</v>
      </c>
      <c r="M4" s="6">
        <v>18000</v>
      </c>
      <c r="N4" s="6">
        <v>7597</v>
      </c>
      <c r="O4" s="6">
        <v>4806</v>
      </c>
      <c r="P4" s="6">
        <v>741</v>
      </c>
      <c r="Q4" s="6"/>
    </row>
    <row r="5" spans="1:17" ht="12.75">
      <c r="A5" s="11" t="s">
        <v>5</v>
      </c>
      <c r="B5" s="3" t="s">
        <v>52</v>
      </c>
      <c r="C5" s="16">
        <f t="shared" si="0"/>
        <v>400891</v>
      </c>
      <c r="D5" s="16"/>
      <c r="E5" s="16"/>
      <c r="F5" s="16"/>
      <c r="G5" s="16">
        <v>169716</v>
      </c>
      <c r="H5" s="7"/>
      <c r="I5" s="7">
        <v>83345</v>
      </c>
      <c r="J5" s="7">
        <v>26390</v>
      </c>
      <c r="K5" s="7">
        <v>14784</v>
      </c>
      <c r="L5" s="7">
        <v>58200</v>
      </c>
      <c r="M5" s="7">
        <v>28456</v>
      </c>
      <c r="N5" s="7">
        <v>12861</v>
      </c>
      <c r="O5" s="7">
        <v>6422</v>
      </c>
      <c r="P5" s="7">
        <v>562</v>
      </c>
      <c r="Q5" s="7">
        <v>155</v>
      </c>
    </row>
    <row r="6" spans="1:17" ht="12.75">
      <c r="A6" s="11" t="s">
        <v>6</v>
      </c>
      <c r="B6" s="3" t="s">
        <v>53</v>
      </c>
      <c r="C6" s="16">
        <f t="shared" si="0"/>
        <v>1917012</v>
      </c>
      <c r="D6" s="16"/>
      <c r="E6" s="16"/>
      <c r="F6" s="16">
        <v>564869</v>
      </c>
      <c r="G6" s="16">
        <v>101792</v>
      </c>
      <c r="H6" s="7">
        <v>327044</v>
      </c>
      <c r="I6" s="7">
        <v>499373</v>
      </c>
      <c r="J6" s="7">
        <v>178931</v>
      </c>
      <c r="K6" s="7">
        <v>137185</v>
      </c>
      <c r="L6" s="7">
        <v>61517</v>
      </c>
      <c r="M6" s="7">
        <v>25312</v>
      </c>
      <c r="N6" s="7">
        <v>13409</v>
      </c>
      <c r="O6" s="7">
        <v>6041</v>
      </c>
      <c r="P6" s="7">
        <v>1328</v>
      </c>
      <c r="Q6" s="7">
        <v>211</v>
      </c>
    </row>
    <row r="7" spans="1:17" ht="12.75">
      <c r="A7" s="11" t="s">
        <v>7</v>
      </c>
      <c r="B7" s="3" t="s">
        <v>54</v>
      </c>
      <c r="C7" s="16">
        <f t="shared" si="0"/>
        <v>684426</v>
      </c>
      <c r="D7" s="16"/>
      <c r="E7" s="16"/>
      <c r="F7" s="16"/>
      <c r="G7" s="16">
        <v>188810</v>
      </c>
      <c r="H7" s="7">
        <v>166892</v>
      </c>
      <c r="I7" s="7">
        <v>73742</v>
      </c>
      <c r="J7" s="7">
        <v>85805</v>
      </c>
      <c r="K7" s="7">
        <v>60671</v>
      </c>
      <c r="L7" s="7">
        <v>68671</v>
      </c>
      <c r="M7" s="7">
        <v>18608</v>
      </c>
      <c r="N7" s="7">
        <v>10810</v>
      </c>
      <c r="O7" s="7">
        <v>9242</v>
      </c>
      <c r="P7" s="7">
        <v>1087</v>
      </c>
      <c r="Q7" s="7">
        <v>88</v>
      </c>
    </row>
    <row r="8" spans="1:17" ht="12.75">
      <c r="A8" s="11" t="s">
        <v>8</v>
      </c>
      <c r="B8" s="3" t="s">
        <v>55</v>
      </c>
      <c r="C8" s="16">
        <f t="shared" si="0"/>
        <v>171680</v>
      </c>
      <c r="D8" s="16"/>
      <c r="E8" s="16"/>
      <c r="F8" s="16"/>
      <c r="G8" s="16"/>
      <c r="H8" s="7">
        <v>56855</v>
      </c>
      <c r="I8" s="7"/>
      <c r="J8" s="7"/>
      <c r="K8" s="7">
        <v>25854</v>
      </c>
      <c r="L8" s="7">
        <v>29165</v>
      </c>
      <c r="M8" s="7">
        <v>7837</v>
      </c>
      <c r="N8" s="7">
        <v>18926</v>
      </c>
      <c r="O8" s="7">
        <v>18019</v>
      </c>
      <c r="P8" s="7">
        <v>10799</v>
      </c>
      <c r="Q8" s="7">
        <v>4225</v>
      </c>
    </row>
    <row r="9" spans="1:17" ht="12.75">
      <c r="A9" s="11" t="s">
        <v>9</v>
      </c>
      <c r="B9" s="3" t="s">
        <v>56</v>
      </c>
      <c r="C9" s="16">
        <f t="shared" si="0"/>
        <v>688777</v>
      </c>
      <c r="D9" s="16"/>
      <c r="E9" s="16"/>
      <c r="F9" s="16"/>
      <c r="G9" s="16">
        <v>148334</v>
      </c>
      <c r="H9" s="7">
        <v>56395</v>
      </c>
      <c r="I9" s="7">
        <v>95217</v>
      </c>
      <c r="J9" s="7">
        <v>68105</v>
      </c>
      <c r="K9" s="7">
        <v>109875</v>
      </c>
      <c r="L9" s="7">
        <v>120038</v>
      </c>
      <c r="M9" s="7">
        <v>60175</v>
      </c>
      <c r="N9" s="7">
        <v>25321</v>
      </c>
      <c r="O9" s="7">
        <v>4683</v>
      </c>
      <c r="P9" s="7">
        <v>549</v>
      </c>
      <c r="Q9" s="7">
        <v>85</v>
      </c>
    </row>
    <row r="10" spans="1:17" ht="12.75">
      <c r="A10" s="11" t="s">
        <v>10</v>
      </c>
      <c r="B10" s="3" t="s">
        <v>57</v>
      </c>
      <c r="C10" s="16">
        <f t="shared" si="0"/>
        <v>1095426</v>
      </c>
      <c r="D10" s="16"/>
      <c r="E10" s="16"/>
      <c r="F10" s="16">
        <v>401270</v>
      </c>
      <c r="G10" s="16"/>
      <c r="H10" s="7">
        <v>51774</v>
      </c>
      <c r="I10" s="7">
        <v>321588</v>
      </c>
      <c r="J10" s="7">
        <v>141321</v>
      </c>
      <c r="K10" s="7">
        <v>123422</v>
      </c>
      <c r="L10" s="7">
        <v>38770</v>
      </c>
      <c r="M10" s="7">
        <v>13622</v>
      </c>
      <c r="N10" s="7">
        <v>2990</v>
      </c>
      <c r="O10" s="7">
        <v>669</v>
      </c>
      <c r="P10" s="7"/>
      <c r="Q10" s="7"/>
    </row>
    <row r="11" spans="1:17" ht="12.75">
      <c r="A11" s="11" t="s">
        <v>11</v>
      </c>
      <c r="B11" s="3" t="s">
        <v>58</v>
      </c>
      <c r="C11" s="16">
        <f t="shared" si="0"/>
        <v>5487935</v>
      </c>
      <c r="D11" s="16">
        <v>1621537</v>
      </c>
      <c r="E11" s="16"/>
      <c r="F11" s="16">
        <v>894019</v>
      </c>
      <c r="G11" s="16">
        <v>241439</v>
      </c>
      <c r="H11" s="7">
        <v>824511</v>
      </c>
      <c r="I11" s="7">
        <v>771052</v>
      </c>
      <c r="J11" s="7">
        <v>521749</v>
      </c>
      <c r="K11" s="7">
        <v>359187</v>
      </c>
      <c r="L11" s="7">
        <v>174995</v>
      </c>
      <c r="M11" s="7">
        <v>44190</v>
      </c>
      <c r="N11" s="7">
        <v>20727</v>
      </c>
      <c r="O11" s="7">
        <v>10250</v>
      </c>
      <c r="P11" s="7">
        <v>3688</v>
      </c>
      <c r="Q11" s="7">
        <v>591</v>
      </c>
    </row>
    <row r="12" spans="1:17" ht="12.75">
      <c r="A12" s="11" t="s">
        <v>12</v>
      </c>
      <c r="B12" s="3" t="s">
        <v>59</v>
      </c>
      <c r="C12" s="16">
        <f t="shared" si="0"/>
        <v>375563</v>
      </c>
      <c r="D12" s="16"/>
      <c r="E12" s="16"/>
      <c r="F12" s="16"/>
      <c r="G12" s="16">
        <v>178966</v>
      </c>
      <c r="H12" s="7"/>
      <c r="I12" s="7">
        <v>72192</v>
      </c>
      <c r="J12" s="7"/>
      <c r="K12" s="7">
        <v>14258</v>
      </c>
      <c r="L12" s="7">
        <v>22571</v>
      </c>
      <c r="M12" s="7">
        <v>20503</v>
      </c>
      <c r="N12" s="7">
        <v>23335</v>
      </c>
      <c r="O12" s="7">
        <v>21523</v>
      </c>
      <c r="P12" s="7">
        <v>14117</v>
      </c>
      <c r="Q12" s="7">
        <v>8098</v>
      </c>
    </row>
    <row r="13" spans="1:17" ht="12.75">
      <c r="A13" s="11" t="s">
        <v>13</v>
      </c>
      <c r="B13" s="3" t="s">
        <v>60</v>
      </c>
      <c r="C13" s="16">
        <f t="shared" si="0"/>
        <v>413633</v>
      </c>
      <c r="D13" s="16"/>
      <c r="E13" s="16"/>
      <c r="F13" s="16"/>
      <c r="G13" s="16"/>
      <c r="H13" s="7">
        <v>93131</v>
      </c>
      <c r="I13" s="7">
        <v>41148</v>
      </c>
      <c r="J13" s="7">
        <v>40462</v>
      </c>
      <c r="K13" s="7">
        <v>52003</v>
      </c>
      <c r="L13" s="7">
        <v>59323</v>
      </c>
      <c r="M13" s="7">
        <v>60014</v>
      </c>
      <c r="N13" s="7">
        <v>42049</v>
      </c>
      <c r="O13" s="7">
        <v>22439</v>
      </c>
      <c r="P13" s="7">
        <v>2626</v>
      </c>
      <c r="Q13" s="7">
        <v>438</v>
      </c>
    </row>
    <row r="14" spans="1:17" ht="12.75">
      <c r="A14" s="11" t="s">
        <v>14</v>
      </c>
      <c r="B14" s="3" t="s">
        <v>61</v>
      </c>
      <c r="C14" s="16">
        <f t="shared" si="0"/>
        <v>1230594</v>
      </c>
      <c r="D14" s="16"/>
      <c r="E14" s="16"/>
      <c r="F14" s="16">
        <v>207532</v>
      </c>
      <c r="G14" s="16">
        <v>242975</v>
      </c>
      <c r="H14" s="7">
        <v>391755</v>
      </c>
      <c r="I14" s="7">
        <v>195365</v>
      </c>
      <c r="J14" s="7">
        <v>100968</v>
      </c>
      <c r="K14" s="7">
        <v>66173</v>
      </c>
      <c r="L14" s="7">
        <v>18851</v>
      </c>
      <c r="M14" s="7">
        <v>4916</v>
      </c>
      <c r="N14" s="7">
        <v>1580</v>
      </c>
      <c r="O14" s="7">
        <v>479</v>
      </c>
      <c r="P14" s="7"/>
      <c r="Q14" s="7"/>
    </row>
    <row r="15" spans="1:17" ht="12.75">
      <c r="A15" s="11" t="s">
        <v>15</v>
      </c>
      <c r="B15" s="3" t="s">
        <v>62</v>
      </c>
      <c r="C15" s="16">
        <f t="shared" si="0"/>
        <v>602301</v>
      </c>
      <c r="D15" s="16"/>
      <c r="E15" s="16"/>
      <c r="F15" s="16"/>
      <c r="G15" s="16">
        <v>180005</v>
      </c>
      <c r="H15" s="7">
        <v>51205</v>
      </c>
      <c r="I15" s="7">
        <v>173071</v>
      </c>
      <c r="J15" s="7">
        <v>53926</v>
      </c>
      <c r="K15" s="7">
        <v>54046</v>
      </c>
      <c r="L15" s="7">
        <v>37242</v>
      </c>
      <c r="M15" s="7">
        <v>23419</v>
      </c>
      <c r="N15" s="7">
        <v>17124</v>
      </c>
      <c r="O15" s="7">
        <v>8123</v>
      </c>
      <c r="P15" s="7">
        <v>3072</v>
      </c>
      <c r="Q15" s="7">
        <v>1068</v>
      </c>
    </row>
    <row r="16" spans="1:17" ht="12.75">
      <c r="A16" s="11" t="s">
        <v>16</v>
      </c>
      <c r="B16" s="3" t="s">
        <v>63</v>
      </c>
      <c r="C16" s="16">
        <f t="shared" si="0"/>
        <v>527273</v>
      </c>
      <c r="D16" s="16"/>
      <c r="E16" s="16"/>
      <c r="F16" s="16"/>
      <c r="G16" s="16"/>
      <c r="H16" s="7">
        <v>125856</v>
      </c>
      <c r="I16" s="7">
        <v>99917</v>
      </c>
      <c r="J16" s="7">
        <v>120060</v>
      </c>
      <c r="K16" s="7">
        <v>79507</v>
      </c>
      <c r="L16" s="7">
        <v>50565</v>
      </c>
      <c r="M16" s="7">
        <v>28200</v>
      </c>
      <c r="N16" s="7">
        <v>18153</v>
      </c>
      <c r="O16" s="7">
        <v>4627</v>
      </c>
      <c r="P16" s="7">
        <v>388</v>
      </c>
      <c r="Q16" s="7"/>
    </row>
    <row r="17" spans="1:17" ht="12.75">
      <c r="A17" s="11" t="s">
        <v>17</v>
      </c>
      <c r="B17" s="3" t="s">
        <v>64</v>
      </c>
      <c r="C17" s="16">
        <f t="shared" si="0"/>
        <v>803998</v>
      </c>
      <c r="D17" s="16"/>
      <c r="E17" s="16"/>
      <c r="F17" s="16">
        <v>328428</v>
      </c>
      <c r="G17" s="16"/>
      <c r="H17" s="7"/>
      <c r="I17" s="7">
        <v>183489</v>
      </c>
      <c r="J17" s="7">
        <v>77827</v>
      </c>
      <c r="K17" s="7">
        <v>110342</v>
      </c>
      <c r="L17" s="7">
        <v>78699</v>
      </c>
      <c r="M17" s="7">
        <v>18195</v>
      </c>
      <c r="N17" s="7">
        <v>5341</v>
      </c>
      <c r="O17" s="7">
        <v>1677</v>
      </c>
      <c r="P17" s="7"/>
      <c r="Q17" s="7"/>
    </row>
    <row r="18" spans="1:17" ht="12.75">
      <c r="A18" s="11" t="s">
        <v>18</v>
      </c>
      <c r="B18" s="3" t="s">
        <v>65</v>
      </c>
      <c r="C18" s="16">
        <f t="shared" si="0"/>
        <v>1145488</v>
      </c>
      <c r="D18" s="16"/>
      <c r="E18" s="16"/>
      <c r="F18" s="16">
        <v>246056</v>
      </c>
      <c r="G18" s="16"/>
      <c r="H18" s="7">
        <v>169365</v>
      </c>
      <c r="I18" s="7">
        <v>237866</v>
      </c>
      <c r="J18" s="7">
        <v>151607</v>
      </c>
      <c r="K18" s="7">
        <v>220474</v>
      </c>
      <c r="L18" s="7">
        <v>101776</v>
      </c>
      <c r="M18" s="7">
        <v>18344</v>
      </c>
      <c r="N18" s="7"/>
      <c r="O18" s="7"/>
      <c r="P18" s="7"/>
      <c r="Q18" s="7"/>
    </row>
    <row r="19" spans="1:17" ht="12.75">
      <c r="A19" s="11" t="s">
        <v>19</v>
      </c>
      <c r="B19" s="3" t="s">
        <v>66</v>
      </c>
      <c r="C19" s="16">
        <f t="shared" si="0"/>
        <v>217363</v>
      </c>
      <c r="D19" s="16"/>
      <c r="E19" s="16"/>
      <c r="F19" s="16"/>
      <c r="G19" s="16"/>
      <c r="H19" s="7">
        <v>55866</v>
      </c>
      <c r="I19" s="7"/>
      <c r="J19" s="7">
        <v>15651</v>
      </c>
      <c r="K19" s="7">
        <v>34680</v>
      </c>
      <c r="L19" s="7">
        <v>29753</v>
      </c>
      <c r="M19" s="7">
        <v>27622</v>
      </c>
      <c r="N19" s="7">
        <v>23410</v>
      </c>
      <c r="O19" s="7">
        <v>19110</v>
      </c>
      <c r="P19" s="7">
        <v>7809</v>
      </c>
      <c r="Q19" s="7">
        <v>3462</v>
      </c>
    </row>
    <row r="20" spans="1:17" ht="12.75">
      <c r="A20" s="11" t="s">
        <v>20</v>
      </c>
      <c r="B20" s="3" t="s">
        <v>67</v>
      </c>
      <c r="C20" s="16">
        <f t="shared" si="0"/>
        <v>747782</v>
      </c>
      <c r="D20" s="16"/>
      <c r="E20" s="16"/>
      <c r="F20" s="16"/>
      <c r="G20" s="16"/>
      <c r="H20" s="7">
        <v>96188</v>
      </c>
      <c r="I20" s="7">
        <v>250788</v>
      </c>
      <c r="J20" s="7">
        <v>124531</v>
      </c>
      <c r="K20" s="7">
        <v>91978</v>
      </c>
      <c r="L20" s="7">
        <v>87541</v>
      </c>
      <c r="M20" s="7">
        <v>43677</v>
      </c>
      <c r="N20" s="7">
        <v>28547</v>
      </c>
      <c r="O20" s="7">
        <v>20378</v>
      </c>
      <c r="P20" s="7">
        <v>3963</v>
      </c>
      <c r="Q20" s="7">
        <v>191</v>
      </c>
    </row>
    <row r="21" spans="1:17" ht="12.75">
      <c r="A21" s="11" t="s">
        <v>21</v>
      </c>
      <c r="B21" s="3" t="s">
        <v>68</v>
      </c>
      <c r="C21" s="16">
        <f aca="true" t="shared" si="1" ref="C21:C48">+SUM(D21:Q21)</f>
        <v>907428</v>
      </c>
      <c r="D21" s="16"/>
      <c r="E21" s="16"/>
      <c r="F21" s="16">
        <v>234325</v>
      </c>
      <c r="G21" s="16"/>
      <c r="H21" s="7">
        <v>60279</v>
      </c>
      <c r="I21" s="7">
        <v>135219</v>
      </c>
      <c r="J21" s="7">
        <v>166146</v>
      </c>
      <c r="K21" s="7">
        <v>122842</v>
      </c>
      <c r="L21" s="7">
        <v>109550</v>
      </c>
      <c r="M21" s="7">
        <v>46734</v>
      </c>
      <c r="N21" s="7">
        <v>23609</v>
      </c>
      <c r="O21" s="7">
        <v>8225</v>
      </c>
      <c r="P21" s="7">
        <v>499</v>
      </c>
      <c r="Q21" s="7"/>
    </row>
    <row r="22" spans="1:17" ht="12.75">
      <c r="A22" s="11" t="s">
        <v>22</v>
      </c>
      <c r="B22" s="3" t="s">
        <v>69</v>
      </c>
      <c r="C22" s="16">
        <f t="shared" si="1"/>
        <v>246151</v>
      </c>
      <c r="D22" s="16"/>
      <c r="E22" s="16"/>
      <c r="F22" s="16"/>
      <c r="G22" s="16"/>
      <c r="H22" s="7">
        <v>83039</v>
      </c>
      <c r="I22" s="7">
        <v>32744</v>
      </c>
      <c r="J22" s="7">
        <v>20765</v>
      </c>
      <c r="K22" s="7">
        <v>25477</v>
      </c>
      <c r="L22" s="7">
        <v>33864</v>
      </c>
      <c r="M22" s="7">
        <v>16631</v>
      </c>
      <c r="N22" s="7">
        <v>7874</v>
      </c>
      <c r="O22" s="7">
        <v>9630</v>
      </c>
      <c r="P22" s="7">
        <v>8183</v>
      </c>
      <c r="Q22" s="7">
        <v>7944</v>
      </c>
    </row>
    <row r="23" spans="1:17" ht="12.75">
      <c r="A23" s="11" t="s">
        <v>70</v>
      </c>
      <c r="B23" s="3" t="s">
        <v>71</v>
      </c>
      <c r="C23" s="16">
        <f t="shared" si="1"/>
        <v>705698</v>
      </c>
      <c r="D23" s="16"/>
      <c r="E23" s="16"/>
      <c r="F23" s="16"/>
      <c r="G23" s="16">
        <v>185357</v>
      </c>
      <c r="H23" s="7">
        <v>60951</v>
      </c>
      <c r="I23" s="7">
        <v>110877</v>
      </c>
      <c r="J23" s="7">
        <v>188367</v>
      </c>
      <c r="K23" s="7">
        <v>90855</v>
      </c>
      <c r="L23" s="7">
        <v>35381</v>
      </c>
      <c r="M23" s="7">
        <v>21440</v>
      </c>
      <c r="N23" s="7">
        <v>6244</v>
      </c>
      <c r="O23" s="7">
        <v>4982</v>
      </c>
      <c r="P23" s="7">
        <v>1244</v>
      </c>
      <c r="Q23" s="7"/>
    </row>
    <row r="24" spans="1:17" ht="12.75">
      <c r="A24" s="11" t="s">
        <v>72</v>
      </c>
      <c r="B24" s="3" t="s">
        <v>73</v>
      </c>
      <c r="C24" s="16">
        <f t="shared" si="1"/>
        <v>513403</v>
      </c>
      <c r="D24" s="16"/>
      <c r="E24" s="16"/>
      <c r="F24" s="16"/>
      <c r="G24" s="16">
        <v>148806</v>
      </c>
      <c r="H24" s="7"/>
      <c r="I24" s="7">
        <v>89326</v>
      </c>
      <c r="J24" s="7">
        <v>119475</v>
      </c>
      <c r="K24" s="7">
        <v>51620</v>
      </c>
      <c r="L24" s="7">
        <v>76942</v>
      </c>
      <c r="M24" s="7">
        <v>15193</v>
      </c>
      <c r="N24" s="7">
        <v>6880</v>
      </c>
      <c r="O24" s="7">
        <v>5109</v>
      </c>
      <c r="P24" s="7"/>
      <c r="Q24" s="7">
        <v>52</v>
      </c>
    </row>
    <row r="25" spans="1:17" ht="12.75">
      <c r="A25" s="11" t="s">
        <v>74</v>
      </c>
      <c r="B25" s="3" t="s">
        <v>75</v>
      </c>
      <c r="C25" s="16">
        <f t="shared" si="1"/>
        <v>228409</v>
      </c>
      <c r="D25" s="16"/>
      <c r="E25" s="16"/>
      <c r="F25" s="16"/>
      <c r="G25" s="16"/>
      <c r="H25" s="7">
        <v>52059</v>
      </c>
      <c r="I25" s="7"/>
      <c r="J25" s="7">
        <v>72042</v>
      </c>
      <c r="K25" s="7">
        <v>9444</v>
      </c>
      <c r="L25" s="7">
        <v>20832</v>
      </c>
      <c r="M25" s="7">
        <v>23872</v>
      </c>
      <c r="N25" s="7">
        <v>20276</v>
      </c>
      <c r="O25" s="7">
        <v>20652</v>
      </c>
      <c r="P25" s="7">
        <v>8111</v>
      </c>
      <c r="Q25" s="7">
        <v>1121</v>
      </c>
    </row>
    <row r="26" spans="1:17" ht="12.75">
      <c r="A26" s="11" t="s">
        <v>76</v>
      </c>
      <c r="B26" s="3" t="s">
        <v>77</v>
      </c>
      <c r="C26" s="16">
        <f t="shared" si="1"/>
        <v>669782</v>
      </c>
      <c r="D26" s="16"/>
      <c r="E26" s="16"/>
      <c r="F26" s="16"/>
      <c r="G26" s="16">
        <v>116557</v>
      </c>
      <c r="H26" s="7">
        <v>61338</v>
      </c>
      <c r="I26" s="7">
        <v>122198</v>
      </c>
      <c r="J26" s="7">
        <v>125284</v>
      </c>
      <c r="K26" s="7">
        <v>93450</v>
      </c>
      <c r="L26" s="7">
        <v>114420</v>
      </c>
      <c r="M26" s="7">
        <v>26991</v>
      </c>
      <c r="N26" s="7">
        <v>8183</v>
      </c>
      <c r="O26" s="7">
        <v>1361</v>
      </c>
      <c r="P26" s="7"/>
      <c r="Q26" s="7"/>
    </row>
    <row r="27" spans="1:17" ht="12.75">
      <c r="A27" s="11" t="s">
        <v>78</v>
      </c>
      <c r="B27" s="3" t="s">
        <v>79</v>
      </c>
      <c r="C27" s="16">
        <f t="shared" si="1"/>
        <v>500169</v>
      </c>
      <c r="D27" s="16"/>
      <c r="E27" s="16"/>
      <c r="F27" s="16"/>
      <c r="G27" s="16">
        <v>134305</v>
      </c>
      <c r="H27" s="7">
        <v>68736</v>
      </c>
      <c r="I27" s="7">
        <v>30906</v>
      </c>
      <c r="J27" s="7">
        <v>60879</v>
      </c>
      <c r="K27" s="7">
        <v>22363</v>
      </c>
      <c r="L27" s="7">
        <v>66711</v>
      </c>
      <c r="M27" s="7">
        <v>48139</v>
      </c>
      <c r="N27" s="7">
        <v>43803</v>
      </c>
      <c r="O27" s="7">
        <v>20897</v>
      </c>
      <c r="P27" s="7">
        <v>3190</v>
      </c>
      <c r="Q27" s="7">
        <v>240</v>
      </c>
    </row>
    <row r="28" spans="1:17" ht="12.75">
      <c r="A28" s="11" t="s">
        <v>80</v>
      </c>
      <c r="B28" s="3" t="s">
        <v>81</v>
      </c>
      <c r="C28" s="16">
        <f t="shared" si="1"/>
        <v>436402</v>
      </c>
      <c r="D28" s="16"/>
      <c r="E28" s="16"/>
      <c r="F28" s="16"/>
      <c r="G28" s="16">
        <v>135919</v>
      </c>
      <c r="H28" s="7"/>
      <c r="I28" s="7"/>
      <c r="J28" s="7">
        <v>60700</v>
      </c>
      <c r="K28" s="7">
        <v>68650</v>
      </c>
      <c r="L28" s="7">
        <v>63986</v>
      </c>
      <c r="M28" s="7">
        <v>43521</v>
      </c>
      <c r="N28" s="7">
        <v>33797</v>
      </c>
      <c r="O28" s="7">
        <v>23568</v>
      </c>
      <c r="P28" s="7">
        <v>5637</v>
      </c>
      <c r="Q28" s="7">
        <v>624</v>
      </c>
    </row>
    <row r="29" spans="1:17" ht="12.75">
      <c r="A29" s="11" t="s">
        <v>82</v>
      </c>
      <c r="B29" s="3" t="s">
        <v>83</v>
      </c>
      <c r="C29" s="16">
        <f t="shared" si="1"/>
        <v>321702</v>
      </c>
      <c r="D29" s="16"/>
      <c r="E29" s="16"/>
      <c r="F29" s="16"/>
      <c r="G29" s="16">
        <v>152107</v>
      </c>
      <c r="H29" s="7"/>
      <c r="I29" s="7">
        <v>24787</v>
      </c>
      <c r="J29" s="7">
        <v>26718</v>
      </c>
      <c r="K29" s="7">
        <v>39519</v>
      </c>
      <c r="L29" s="7">
        <v>35993</v>
      </c>
      <c r="M29" s="7">
        <v>11048</v>
      </c>
      <c r="N29" s="7">
        <v>10156</v>
      </c>
      <c r="O29" s="7">
        <v>13137</v>
      </c>
      <c r="P29" s="7">
        <v>5444</v>
      </c>
      <c r="Q29" s="7">
        <v>2793</v>
      </c>
    </row>
    <row r="30" spans="1:17" ht="12.75">
      <c r="A30" s="11" t="s">
        <v>84</v>
      </c>
      <c r="B30" s="3" t="s">
        <v>85</v>
      </c>
      <c r="C30" s="16">
        <f t="shared" si="1"/>
        <v>355195</v>
      </c>
      <c r="D30" s="16"/>
      <c r="E30" s="16"/>
      <c r="F30" s="16"/>
      <c r="G30" s="16"/>
      <c r="H30" s="7">
        <v>96678</v>
      </c>
      <c r="I30" s="7"/>
      <c r="J30" s="7">
        <v>64729</v>
      </c>
      <c r="K30" s="7">
        <v>55160</v>
      </c>
      <c r="L30" s="7">
        <v>109944</v>
      </c>
      <c r="M30" s="7">
        <v>26176</v>
      </c>
      <c r="N30" s="7">
        <v>2298</v>
      </c>
      <c r="O30" s="7">
        <v>210</v>
      </c>
      <c r="P30" s="7"/>
      <c r="Q30" s="7"/>
    </row>
    <row r="31" spans="1:17" ht="12.75">
      <c r="A31" s="11" t="s">
        <v>86</v>
      </c>
      <c r="B31" s="3" t="s">
        <v>87</v>
      </c>
      <c r="C31" s="16">
        <f t="shared" si="1"/>
        <v>6386932</v>
      </c>
      <c r="D31" s="16">
        <v>3255944</v>
      </c>
      <c r="E31" s="16"/>
      <c r="F31" s="16">
        <v>411052</v>
      </c>
      <c r="G31" s="16">
        <v>1061910</v>
      </c>
      <c r="H31" s="7">
        <v>694796</v>
      </c>
      <c r="I31" s="7">
        <v>379144</v>
      </c>
      <c r="J31" s="7">
        <v>214606</v>
      </c>
      <c r="K31" s="7">
        <v>222007</v>
      </c>
      <c r="L31" s="7">
        <v>101989</v>
      </c>
      <c r="M31" s="7">
        <v>25327</v>
      </c>
      <c r="N31" s="7">
        <v>14153</v>
      </c>
      <c r="O31" s="7">
        <v>3968</v>
      </c>
      <c r="P31" s="7">
        <v>1700</v>
      </c>
      <c r="Q31" s="7">
        <v>336</v>
      </c>
    </row>
    <row r="32" spans="1:17" ht="12.75">
      <c r="A32" s="11" t="s">
        <v>88</v>
      </c>
      <c r="B32" s="3" t="s">
        <v>89</v>
      </c>
      <c r="C32" s="16">
        <f t="shared" si="1"/>
        <v>1593068</v>
      </c>
      <c r="D32" s="16"/>
      <c r="E32" s="16">
        <v>568305</v>
      </c>
      <c r="F32" s="16"/>
      <c r="G32" s="16">
        <v>134623</v>
      </c>
      <c r="H32" s="7">
        <v>409353</v>
      </c>
      <c r="I32" s="7">
        <v>244084</v>
      </c>
      <c r="J32" s="7">
        <v>44098</v>
      </c>
      <c r="K32" s="7">
        <v>48561</v>
      </c>
      <c r="L32" s="7">
        <v>106239</v>
      </c>
      <c r="M32" s="7">
        <v>24649</v>
      </c>
      <c r="N32" s="7">
        <v>10080</v>
      </c>
      <c r="O32" s="7">
        <v>2946</v>
      </c>
      <c r="P32" s="7">
        <v>130</v>
      </c>
      <c r="Q32" s="7"/>
    </row>
    <row r="33" spans="1:17" ht="12.75">
      <c r="A33" s="11" t="s">
        <v>90</v>
      </c>
      <c r="B33" s="3" t="s">
        <v>91</v>
      </c>
      <c r="C33" s="16">
        <f t="shared" si="1"/>
        <v>1446520</v>
      </c>
      <c r="D33" s="16"/>
      <c r="E33" s="16"/>
      <c r="F33" s="16">
        <v>648866</v>
      </c>
      <c r="G33" s="16"/>
      <c r="H33" s="7">
        <v>155971</v>
      </c>
      <c r="I33" s="7">
        <v>370101</v>
      </c>
      <c r="J33" s="7">
        <v>206086</v>
      </c>
      <c r="K33" s="7">
        <v>46971</v>
      </c>
      <c r="L33" s="7">
        <v>13048</v>
      </c>
      <c r="M33" s="7">
        <v>3954</v>
      </c>
      <c r="N33" s="7">
        <v>1523</v>
      </c>
      <c r="O33" s="7"/>
      <c r="P33" s="7"/>
      <c r="Q33" s="7"/>
    </row>
    <row r="34" spans="1:17" ht="12.75">
      <c r="A34" s="11" t="s">
        <v>92</v>
      </c>
      <c r="B34" s="3" t="s">
        <v>93</v>
      </c>
      <c r="C34" s="16">
        <f t="shared" si="1"/>
        <v>630578</v>
      </c>
      <c r="D34" s="16"/>
      <c r="E34" s="16"/>
      <c r="F34" s="16"/>
      <c r="G34" s="16">
        <v>198491</v>
      </c>
      <c r="H34" s="7"/>
      <c r="I34" s="7">
        <v>56827</v>
      </c>
      <c r="J34" s="7">
        <v>89501</v>
      </c>
      <c r="K34" s="7">
        <v>77707</v>
      </c>
      <c r="L34" s="7">
        <v>116410</v>
      </c>
      <c r="M34" s="7">
        <v>36029</v>
      </c>
      <c r="N34" s="7">
        <v>25932</v>
      </c>
      <c r="O34" s="7">
        <v>19312</v>
      </c>
      <c r="P34" s="7">
        <v>8100</v>
      </c>
      <c r="Q34" s="7">
        <v>2269</v>
      </c>
    </row>
    <row r="35" spans="1:17" ht="12.75">
      <c r="A35" s="11" t="s">
        <v>94</v>
      </c>
      <c r="B35" s="3" t="s">
        <v>95</v>
      </c>
      <c r="C35" s="16">
        <f t="shared" si="1"/>
        <v>335642</v>
      </c>
      <c r="D35" s="16"/>
      <c r="E35" s="16"/>
      <c r="F35" s="16"/>
      <c r="G35" s="16">
        <v>107742</v>
      </c>
      <c r="H35" s="7"/>
      <c r="I35" s="7"/>
      <c r="J35" s="7">
        <v>52879</v>
      </c>
      <c r="K35" s="7">
        <v>32672</v>
      </c>
      <c r="L35" s="7">
        <v>66727</v>
      </c>
      <c r="M35" s="7">
        <v>65982</v>
      </c>
      <c r="N35" s="7">
        <v>9161</v>
      </c>
      <c r="O35" s="7">
        <v>479</v>
      </c>
      <c r="P35" s="7"/>
      <c r="Q35" s="7"/>
    </row>
    <row r="36" spans="1:17" ht="12.75">
      <c r="A36" s="11" t="s">
        <v>96</v>
      </c>
      <c r="B36" s="3" t="s">
        <v>97</v>
      </c>
      <c r="C36" s="16">
        <f t="shared" si="1"/>
        <v>1085289</v>
      </c>
      <c r="D36" s="16"/>
      <c r="E36" s="16"/>
      <c r="F36" s="16">
        <v>501559</v>
      </c>
      <c r="G36" s="16"/>
      <c r="H36" s="7">
        <v>135423</v>
      </c>
      <c r="I36" s="7">
        <v>112529</v>
      </c>
      <c r="J36" s="7">
        <v>188961</v>
      </c>
      <c r="K36" s="7">
        <v>68048</v>
      </c>
      <c r="L36" s="7">
        <v>41390</v>
      </c>
      <c r="M36" s="7">
        <v>28520</v>
      </c>
      <c r="N36" s="7">
        <v>6918</v>
      </c>
      <c r="O36" s="7">
        <v>1563</v>
      </c>
      <c r="P36" s="7">
        <v>378</v>
      </c>
      <c r="Q36" s="7"/>
    </row>
    <row r="37" spans="1:17" ht="12.75">
      <c r="A37" s="11" t="s">
        <v>98</v>
      </c>
      <c r="B37" s="3" t="s">
        <v>99</v>
      </c>
      <c r="C37" s="16">
        <f t="shared" si="1"/>
        <v>173306</v>
      </c>
      <c r="D37" s="16"/>
      <c r="E37" s="16"/>
      <c r="F37" s="16"/>
      <c r="G37" s="16"/>
      <c r="H37" s="7">
        <v>82651</v>
      </c>
      <c r="I37" s="7"/>
      <c r="J37" s="7"/>
      <c r="K37" s="7">
        <v>27256</v>
      </c>
      <c r="L37" s="7">
        <v>15469</v>
      </c>
      <c r="M37" s="7">
        <v>15255</v>
      </c>
      <c r="N37" s="7">
        <v>8688</v>
      </c>
      <c r="O37" s="7">
        <v>13250</v>
      </c>
      <c r="P37" s="7">
        <v>6829</v>
      </c>
      <c r="Q37" s="7">
        <v>3908</v>
      </c>
    </row>
    <row r="38" spans="1:17" ht="12.75">
      <c r="A38" s="11" t="s">
        <v>100</v>
      </c>
      <c r="B38" s="3" t="s">
        <v>101</v>
      </c>
      <c r="C38" s="16">
        <f t="shared" si="1"/>
        <v>1083502</v>
      </c>
      <c r="D38" s="16"/>
      <c r="E38" s="16"/>
      <c r="F38" s="16">
        <v>381847</v>
      </c>
      <c r="G38" s="16">
        <v>100015</v>
      </c>
      <c r="H38" s="7">
        <v>174925</v>
      </c>
      <c r="I38" s="7">
        <v>219081</v>
      </c>
      <c r="J38" s="7">
        <v>141877</v>
      </c>
      <c r="K38" s="7">
        <v>57688</v>
      </c>
      <c r="L38" s="7">
        <v>6132</v>
      </c>
      <c r="M38" s="7">
        <v>1257</v>
      </c>
      <c r="N38" s="7">
        <v>680</v>
      </c>
      <c r="O38" s="7"/>
      <c r="P38" s="7"/>
      <c r="Q38" s="7"/>
    </row>
    <row r="39" spans="1:17" ht="12.75">
      <c r="A39" s="11" t="s">
        <v>102</v>
      </c>
      <c r="B39" s="3" t="s">
        <v>103</v>
      </c>
      <c r="C39" s="16">
        <f t="shared" si="1"/>
        <v>959764</v>
      </c>
      <c r="D39" s="16"/>
      <c r="E39" s="16"/>
      <c r="F39" s="16">
        <v>297332</v>
      </c>
      <c r="G39" s="16"/>
      <c r="H39" s="7">
        <v>81576</v>
      </c>
      <c r="I39" s="7">
        <v>185600</v>
      </c>
      <c r="J39" s="7">
        <v>227496</v>
      </c>
      <c r="K39" s="7">
        <v>92704</v>
      </c>
      <c r="L39" s="7">
        <v>70527</v>
      </c>
      <c r="M39" s="7">
        <v>3803</v>
      </c>
      <c r="N39" s="7">
        <v>726</v>
      </c>
      <c r="O39" s="7"/>
      <c r="P39" s="7"/>
      <c r="Q39" s="7"/>
    </row>
    <row r="40" spans="1:17" ht="12.75">
      <c r="A40" s="11" t="s">
        <v>104</v>
      </c>
      <c r="B40" s="3" t="s">
        <v>105</v>
      </c>
      <c r="C40" s="16">
        <f t="shared" si="1"/>
        <v>354608</v>
      </c>
      <c r="D40" s="16"/>
      <c r="E40" s="16"/>
      <c r="F40" s="16"/>
      <c r="G40" s="16">
        <v>155619</v>
      </c>
      <c r="H40" s="7"/>
      <c r="I40" s="7"/>
      <c r="J40" s="7">
        <v>43717</v>
      </c>
      <c r="K40" s="7">
        <v>35454</v>
      </c>
      <c r="L40" s="7">
        <v>10098</v>
      </c>
      <c r="M40" s="7">
        <v>20693</v>
      </c>
      <c r="N40" s="7">
        <v>28672</v>
      </c>
      <c r="O40" s="7">
        <v>41365</v>
      </c>
      <c r="P40" s="7">
        <v>15287</v>
      </c>
      <c r="Q40" s="7">
        <v>3703</v>
      </c>
    </row>
    <row r="41" spans="1:17" ht="12.75">
      <c r="A41" s="11" t="s">
        <v>106</v>
      </c>
      <c r="B41" s="3" t="s">
        <v>107</v>
      </c>
      <c r="C41" s="16">
        <f t="shared" si="1"/>
        <v>1020490</v>
      </c>
      <c r="D41" s="16"/>
      <c r="E41" s="16"/>
      <c r="F41" s="16">
        <v>222417</v>
      </c>
      <c r="G41" s="16">
        <v>150661</v>
      </c>
      <c r="H41" s="7">
        <v>78614</v>
      </c>
      <c r="I41" s="7">
        <v>307353</v>
      </c>
      <c r="J41" s="7">
        <v>104836</v>
      </c>
      <c r="K41" s="7">
        <v>106275</v>
      </c>
      <c r="L41" s="7">
        <v>41653</v>
      </c>
      <c r="M41" s="7">
        <v>8681</v>
      </c>
      <c r="N41" s="7"/>
      <c r="O41" s="7"/>
      <c r="P41" s="7"/>
      <c r="Q41" s="7"/>
    </row>
    <row r="42" spans="1:17" ht="12.75">
      <c r="A42" s="11" t="s">
        <v>108</v>
      </c>
      <c r="B42" s="3" t="s">
        <v>1</v>
      </c>
      <c r="C42" s="16">
        <f t="shared" si="1"/>
        <v>589235</v>
      </c>
      <c r="D42" s="16"/>
      <c r="E42" s="16"/>
      <c r="F42" s="16"/>
      <c r="G42" s="16">
        <v>182700</v>
      </c>
      <c r="H42" s="7">
        <v>55947</v>
      </c>
      <c r="I42" s="7">
        <v>83155</v>
      </c>
      <c r="J42" s="7">
        <v>74716</v>
      </c>
      <c r="K42" s="7">
        <v>59084</v>
      </c>
      <c r="L42" s="7">
        <v>84063</v>
      </c>
      <c r="M42" s="7">
        <v>34870</v>
      </c>
      <c r="N42" s="7">
        <v>9932</v>
      </c>
      <c r="O42" s="7">
        <v>4271</v>
      </c>
      <c r="P42" s="7">
        <v>353</v>
      </c>
      <c r="Q42" s="7">
        <v>144</v>
      </c>
    </row>
    <row r="43" spans="1:17" ht="12.75">
      <c r="A43" s="11" t="s">
        <v>109</v>
      </c>
      <c r="B43" s="3" t="s">
        <v>110</v>
      </c>
      <c r="C43" s="16">
        <f t="shared" si="1"/>
        <v>164854</v>
      </c>
      <c r="D43" s="16"/>
      <c r="E43" s="16"/>
      <c r="F43" s="16"/>
      <c r="G43" s="16"/>
      <c r="H43" s="7">
        <v>56660</v>
      </c>
      <c r="I43" s="7"/>
      <c r="J43" s="7"/>
      <c r="K43" s="7">
        <v>25121</v>
      </c>
      <c r="L43" s="7">
        <v>24378</v>
      </c>
      <c r="M43" s="7">
        <v>13982</v>
      </c>
      <c r="N43" s="7">
        <v>19355</v>
      </c>
      <c r="O43" s="7">
        <v>13311</v>
      </c>
      <c r="P43" s="7">
        <v>8528</v>
      </c>
      <c r="Q43" s="7">
        <v>3519</v>
      </c>
    </row>
    <row r="44" spans="1:17" ht="12.75">
      <c r="A44" s="11" t="s">
        <v>111</v>
      </c>
      <c r="B44" s="3" t="s">
        <v>112</v>
      </c>
      <c r="C44" s="16">
        <f t="shared" si="1"/>
        <v>1900224</v>
      </c>
      <c r="D44" s="16"/>
      <c r="E44" s="16">
        <v>703206</v>
      </c>
      <c r="F44" s="16"/>
      <c r="G44" s="16">
        <v>122943</v>
      </c>
      <c r="H44" s="7">
        <v>120820</v>
      </c>
      <c r="I44" s="7">
        <v>355261</v>
      </c>
      <c r="J44" s="7">
        <v>294598</v>
      </c>
      <c r="K44" s="7">
        <v>202336</v>
      </c>
      <c r="L44" s="7">
        <v>83729</v>
      </c>
      <c r="M44" s="7">
        <v>14043</v>
      </c>
      <c r="N44" s="7">
        <v>2940</v>
      </c>
      <c r="O44" s="7">
        <v>348</v>
      </c>
      <c r="P44" s="7"/>
      <c r="Q44" s="7"/>
    </row>
    <row r="45" spans="1:17" ht="12.75">
      <c r="A45" s="11" t="s">
        <v>113</v>
      </c>
      <c r="B45" s="3" t="s">
        <v>114</v>
      </c>
      <c r="C45" s="16">
        <f t="shared" si="1"/>
        <v>95101</v>
      </c>
      <c r="D45" s="16"/>
      <c r="E45" s="16"/>
      <c r="F45" s="16"/>
      <c r="G45" s="16"/>
      <c r="H45" s="7"/>
      <c r="I45" s="7">
        <v>39528</v>
      </c>
      <c r="J45" s="7"/>
      <c r="K45" s="7">
        <v>11264</v>
      </c>
      <c r="L45" s="7">
        <v>12696</v>
      </c>
      <c r="M45" s="7">
        <v>8962</v>
      </c>
      <c r="N45" s="7">
        <v>6035</v>
      </c>
      <c r="O45" s="7">
        <v>6820</v>
      </c>
      <c r="P45" s="7">
        <v>4365</v>
      </c>
      <c r="Q45" s="7">
        <v>5431</v>
      </c>
    </row>
    <row r="46" spans="1:17" ht="12.75">
      <c r="A46" s="11" t="s">
        <v>115</v>
      </c>
      <c r="B46" s="3" t="s">
        <v>116</v>
      </c>
      <c r="C46" s="16">
        <f t="shared" si="1"/>
        <v>803301</v>
      </c>
      <c r="D46" s="16"/>
      <c r="E46" s="16"/>
      <c r="F46" s="16"/>
      <c r="G46" s="16">
        <v>247441</v>
      </c>
      <c r="H46" s="7"/>
      <c r="I46" s="7">
        <v>220796</v>
      </c>
      <c r="J46" s="7">
        <v>77230</v>
      </c>
      <c r="K46" s="7">
        <v>82896</v>
      </c>
      <c r="L46" s="7">
        <v>96421</v>
      </c>
      <c r="M46" s="7">
        <v>38116</v>
      </c>
      <c r="N46" s="7">
        <v>24832</v>
      </c>
      <c r="O46" s="7">
        <v>12296</v>
      </c>
      <c r="P46" s="7">
        <v>2964</v>
      </c>
      <c r="Q46" s="7">
        <v>309</v>
      </c>
    </row>
    <row r="47" spans="1:17" ht="12.75">
      <c r="A47" s="11" t="s">
        <v>117</v>
      </c>
      <c r="B47" s="3" t="s">
        <v>118</v>
      </c>
      <c r="C47" s="16">
        <f t="shared" si="1"/>
        <v>146751</v>
      </c>
      <c r="D47" s="16"/>
      <c r="E47" s="16"/>
      <c r="F47" s="16"/>
      <c r="G47" s="16"/>
      <c r="H47" s="7"/>
      <c r="I47" s="7">
        <v>35396</v>
      </c>
      <c r="J47" s="7">
        <v>16392</v>
      </c>
      <c r="K47" s="7">
        <v>8403</v>
      </c>
      <c r="L47" s="7">
        <v>26097</v>
      </c>
      <c r="M47" s="7">
        <v>13135</v>
      </c>
      <c r="N47" s="7">
        <v>19383</v>
      </c>
      <c r="O47" s="7">
        <v>14870</v>
      </c>
      <c r="P47" s="7">
        <v>8158</v>
      </c>
      <c r="Q47" s="7">
        <v>4917</v>
      </c>
    </row>
    <row r="48" spans="1:17" ht="12.75">
      <c r="A48" s="11" t="s">
        <v>119</v>
      </c>
      <c r="B48" s="3" t="s">
        <v>120</v>
      </c>
      <c r="C48" s="16">
        <f t="shared" si="1"/>
        <v>689635</v>
      </c>
      <c r="D48" s="16"/>
      <c r="E48" s="16"/>
      <c r="F48" s="16"/>
      <c r="G48" s="16"/>
      <c r="H48" s="7">
        <v>171147</v>
      </c>
      <c r="I48" s="7">
        <v>21264</v>
      </c>
      <c r="J48" s="7">
        <v>107851</v>
      </c>
      <c r="K48" s="7">
        <v>104543</v>
      </c>
      <c r="L48" s="7">
        <v>200504</v>
      </c>
      <c r="M48" s="7">
        <v>40360</v>
      </c>
      <c r="N48" s="7">
        <v>30307</v>
      </c>
      <c r="O48" s="7">
        <v>12413</v>
      </c>
      <c r="P48" s="7">
        <v>1094</v>
      </c>
      <c r="Q48" s="7">
        <v>152</v>
      </c>
    </row>
    <row r="49" spans="1:17" ht="12.75">
      <c r="A49" s="11" t="s">
        <v>121</v>
      </c>
      <c r="B49" s="3" t="s">
        <v>122</v>
      </c>
      <c r="C49" s="16">
        <f aca="true" t="shared" si="2" ref="C49:C55">+SUM(D49:Q49)</f>
        <v>2575362</v>
      </c>
      <c r="D49" s="16"/>
      <c r="E49" s="16">
        <v>814208</v>
      </c>
      <c r="F49" s="16"/>
      <c r="G49" s="16"/>
      <c r="H49" s="7">
        <v>288656</v>
      </c>
      <c r="I49" s="7">
        <v>693830</v>
      </c>
      <c r="J49" s="7">
        <v>298295</v>
      </c>
      <c r="K49" s="7">
        <v>201016</v>
      </c>
      <c r="L49" s="7">
        <v>169438</v>
      </c>
      <c r="M49" s="7">
        <v>68965</v>
      </c>
      <c r="N49" s="7">
        <v>27907</v>
      </c>
      <c r="O49" s="7">
        <v>10547</v>
      </c>
      <c r="P49" s="7">
        <v>2276</v>
      </c>
      <c r="Q49" s="7">
        <v>224</v>
      </c>
    </row>
    <row r="50" spans="1:17" ht="12.75">
      <c r="A50" s="11" t="s">
        <v>123</v>
      </c>
      <c r="B50" s="3" t="s">
        <v>124</v>
      </c>
      <c r="C50" s="16">
        <f t="shared" si="2"/>
        <v>532575</v>
      </c>
      <c r="D50" s="16"/>
      <c r="E50" s="16"/>
      <c r="F50" s="16">
        <v>317864</v>
      </c>
      <c r="G50" s="16"/>
      <c r="H50" s="7"/>
      <c r="I50" s="7">
        <v>43302</v>
      </c>
      <c r="J50" s="7">
        <v>11716</v>
      </c>
      <c r="K50" s="7">
        <v>43089</v>
      </c>
      <c r="L50" s="7">
        <v>48728</v>
      </c>
      <c r="M50" s="7">
        <v>25556</v>
      </c>
      <c r="N50" s="7">
        <v>12814</v>
      </c>
      <c r="O50" s="7">
        <v>18496</v>
      </c>
      <c r="P50" s="7">
        <v>8099</v>
      </c>
      <c r="Q50" s="7">
        <v>2911</v>
      </c>
    </row>
    <row r="51" spans="1:17" ht="12.75">
      <c r="A51" s="11" t="s">
        <v>125</v>
      </c>
      <c r="B51" s="3" t="s">
        <v>126</v>
      </c>
      <c r="C51" s="16">
        <f t="shared" si="2"/>
        <v>1152658</v>
      </c>
      <c r="D51" s="16"/>
      <c r="E51" s="16"/>
      <c r="F51" s="16">
        <v>354860</v>
      </c>
      <c r="G51" s="16"/>
      <c r="H51" s="7">
        <v>179230</v>
      </c>
      <c r="I51" s="7">
        <v>279012</v>
      </c>
      <c r="J51" s="7">
        <v>120631</v>
      </c>
      <c r="K51" s="7">
        <v>104539</v>
      </c>
      <c r="L51" s="7">
        <v>65336</v>
      </c>
      <c r="M51" s="7">
        <v>29329</v>
      </c>
      <c r="N51" s="7">
        <v>11915</v>
      </c>
      <c r="O51" s="7">
        <v>7354</v>
      </c>
      <c r="P51" s="7">
        <v>357</v>
      </c>
      <c r="Q51" s="7">
        <v>95</v>
      </c>
    </row>
    <row r="52" spans="1:17" ht="12.75">
      <c r="A52" s="11" t="s">
        <v>127</v>
      </c>
      <c r="B52" s="3" t="s">
        <v>128</v>
      </c>
      <c r="C52" s="16">
        <f t="shared" si="2"/>
        <v>195665</v>
      </c>
      <c r="D52" s="16"/>
      <c r="E52" s="16"/>
      <c r="F52" s="16"/>
      <c r="G52" s="16"/>
      <c r="H52" s="7">
        <v>66293</v>
      </c>
      <c r="I52" s="7"/>
      <c r="J52" s="7">
        <v>19119</v>
      </c>
      <c r="K52" s="7">
        <v>9822</v>
      </c>
      <c r="L52" s="7">
        <v>2634</v>
      </c>
      <c r="M52" s="7">
        <v>21117</v>
      </c>
      <c r="N52" s="7">
        <v>29345</v>
      </c>
      <c r="O52" s="7">
        <v>37894</v>
      </c>
      <c r="P52" s="7">
        <v>7917</v>
      </c>
      <c r="Q52" s="7">
        <v>1524</v>
      </c>
    </row>
    <row r="53" spans="1:17" ht="12.75">
      <c r="A53" s="11" t="s">
        <v>129</v>
      </c>
      <c r="B53" s="3" t="s">
        <v>130</v>
      </c>
      <c r="C53" s="16">
        <f t="shared" si="2"/>
        <v>970313</v>
      </c>
      <c r="D53" s="16"/>
      <c r="E53" s="16">
        <v>674317</v>
      </c>
      <c r="F53" s="16"/>
      <c r="G53" s="16"/>
      <c r="H53" s="7"/>
      <c r="I53" s="7">
        <v>21933</v>
      </c>
      <c r="J53" s="7">
        <v>46219</v>
      </c>
      <c r="K53" s="7">
        <v>57721</v>
      </c>
      <c r="L53" s="7">
        <v>77021</v>
      </c>
      <c r="M53" s="7">
        <v>33511</v>
      </c>
      <c r="N53" s="7">
        <v>24036</v>
      </c>
      <c r="O53" s="7">
        <v>22441</v>
      </c>
      <c r="P53" s="7">
        <v>9460</v>
      </c>
      <c r="Q53" s="7">
        <v>3654</v>
      </c>
    </row>
    <row r="54" spans="1:17" ht="12.75">
      <c r="A54" s="11" t="s">
        <v>131</v>
      </c>
      <c r="B54" s="3" t="s">
        <v>2</v>
      </c>
      <c r="C54" s="16">
        <f t="shared" si="2"/>
        <v>78674</v>
      </c>
      <c r="D54" s="16"/>
      <c r="E54" s="16"/>
      <c r="F54" s="16"/>
      <c r="G54" s="16"/>
      <c r="H54" s="7">
        <v>78674</v>
      </c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11" t="s">
        <v>132</v>
      </c>
      <c r="B55" s="3" t="s">
        <v>3</v>
      </c>
      <c r="C55" s="16">
        <f t="shared" si="2"/>
        <v>73460</v>
      </c>
      <c r="D55" s="16"/>
      <c r="E55" s="16"/>
      <c r="F55" s="16"/>
      <c r="G55" s="16"/>
      <c r="H55" s="7">
        <v>73460</v>
      </c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9"/>
      <c r="B56" s="1" t="s">
        <v>0</v>
      </c>
      <c r="C56" s="17">
        <f aca="true" t="shared" si="3" ref="C56:Q56">SUM(C4:C55)</f>
        <v>46745807</v>
      </c>
      <c r="D56" s="17">
        <f t="shared" si="3"/>
        <v>4877481</v>
      </c>
      <c r="E56" s="17">
        <f t="shared" si="3"/>
        <v>2760036</v>
      </c>
      <c r="F56" s="17">
        <f t="shared" si="3"/>
        <v>6247957</v>
      </c>
      <c r="G56" s="17">
        <f t="shared" si="3"/>
        <v>4787233</v>
      </c>
      <c r="H56" s="4">
        <f t="shared" si="3"/>
        <v>5854113</v>
      </c>
      <c r="I56" s="4">
        <f t="shared" si="3"/>
        <v>7312406</v>
      </c>
      <c r="J56" s="4">
        <f t="shared" si="3"/>
        <v>5021665</v>
      </c>
      <c r="K56" s="4">
        <f t="shared" si="3"/>
        <v>3858996</v>
      </c>
      <c r="L56" s="4">
        <f t="shared" si="3"/>
        <v>3204638</v>
      </c>
      <c r="M56" s="4">
        <f t="shared" si="3"/>
        <v>1316931</v>
      </c>
      <c r="N56" s="4">
        <f t="shared" si="3"/>
        <v>760634</v>
      </c>
      <c r="O56" s="4">
        <f t="shared" si="3"/>
        <v>510203</v>
      </c>
      <c r="P56" s="4">
        <f t="shared" si="3"/>
        <v>169032</v>
      </c>
      <c r="Q56" s="4">
        <f t="shared" si="3"/>
        <v>64482</v>
      </c>
    </row>
    <row r="58" ht="12.75">
      <c r="B58" s="13" t="s">
        <v>23</v>
      </c>
    </row>
    <row r="59" ht="12.75">
      <c r="B59" s="13" t="s">
        <v>24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60" r:id="rId1"/>
  <headerFooter alignWithMargins="0">
    <oddHeader>&amp;CEspaña - Municipios por Provincias</oddHeader>
    <oddFooter>&amp;C&amp;F - &amp;P&amp;RFrancisco.RuizG@uclm.es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showZeros="0" zoomScale="90" zoomScaleNormal="90" workbookViewId="0" topLeftCell="A1">
      <pane xSplit="2" ySplit="3" topLeftCell="C4" activePane="bottomRight" state="frozen"/>
      <selection pane="topLeft" activeCell="A4" sqref="A4:B55"/>
      <selection pane="topRight" activeCell="A4" sqref="A4:B55"/>
      <selection pane="bottomLeft" activeCell="A4" sqref="A4:B55"/>
      <selection pane="bottomRight" activeCell="A3" sqref="A3"/>
    </sheetView>
  </sheetViews>
  <sheetFormatPr defaultColWidth="11.421875" defaultRowHeight="12.75"/>
  <cols>
    <col min="1" max="1" width="3.7109375" style="8" customWidth="1"/>
    <col min="2" max="2" width="25.7109375" style="0" customWidth="1"/>
    <col min="3" max="3" width="11.28125" style="18" customWidth="1"/>
    <col min="4" max="4" width="10.28125" style="18" customWidth="1"/>
    <col min="5" max="6" width="9.7109375" style="18" customWidth="1"/>
    <col min="7" max="16" width="9.7109375" style="5" customWidth="1"/>
  </cols>
  <sheetData>
    <row r="1" spans="1:16" ht="15.75">
      <c r="A1" s="12" t="s">
        <v>25</v>
      </c>
      <c r="B1" s="1"/>
      <c r="C1" s="19" t="s">
        <v>26</v>
      </c>
      <c r="D1" s="14"/>
      <c r="E1" s="14"/>
      <c r="F1" s="14"/>
      <c r="G1"/>
      <c r="H1"/>
      <c r="I1"/>
      <c r="J1"/>
      <c r="K1"/>
      <c r="L1"/>
      <c r="M1"/>
      <c r="N1"/>
      <c r="O1"/>
      <c r="P1"/>
    </row>
    <row r="2" spans="1:16" ht="14.25">
      <c r="A2" s="24" t="s">
        <v>45</v>
      </c>
      <c r="B2" s="1"/>
      <c r="C2" s="14"/>
      <c r="D2" s="14"/>
      <c r="E2" s="14"/>
      <c r="F2" s="14"/>
      <c r="G2"/>
      <c r="H2"/>
      <c r="I2"/>
      <c r="J2"/>
      <c r="K2"/>
      <c r="L2"/>
      <c r="M2"/>
      <c r="N2"/>
      <c r="O2"/>
      <c r="P2"/>
    </row>
    <row r="3" spans="1:16" ht="25.5" customHeight="1">
      <c r="A3" s="20" t="s">
        <v>49</v>
      </c>
      <c r="B3" s="21" t="s">
        <v>50</v>
      </c>
      <c r="C3" s="23" t="s">
        <v>28</v>
      </c>
      <c r="D3" s="23" t="s">
        <v>29</v>
      </c>
      <c r="E3" s="23" t="s">
        <v>30</v>
      </c>
      <c r="F3" s="23" t="s">
        <v>31</v>
      </c>
      <c r="G3" s="23" t="s">
        <v>32</v>
      </c>
      <c r="H3" s="23" t="s">
        <v>33</v>
      </c>
      <c r="I3" s="23" t="s">
        <v>34</v>
      </c>
      <c r="J3" s="23" t="s">
        <v>35</v>
      </c>
      <c r="K3" s="23" t="s">
        <v>36</v>
      </c>
      <c r="L3" s="23" t="s">
        <v>37</v>
      </c>
      <c r="M3" s="23" t="s">
        <v>38</v>
      </c>
      <c r="N3" s="23" t="s">
        <v>39</v>
      </c>
      <c r="O3" s="23" t="s">
        <v>40</v>
      </c>
      <c r="P3" s="23" t="s">
        <v>41</v>
      </c>
    </row>
    <row r="4" spans="1:16" ht="12.75">
      <c r="A4" s="10" t="s">
        <v>4</v>
      </c>
      <c r="B4" s="2" t="s">
        <v>51</v>
      </c>
      <c r="C4" s="15">
        <f>+'Poblacion-int'!D4</f>
        <v>0</v>
      </c>
      <c r="D4" s="15">
        <f>+C4+'Poblacion-int'!E4</f>
        <v>0</v>
      </c>
      <c r="E4" s="15">
        <f>+D4+'Poblacion-int'!F4</f>
        <v>235661</v>
      </c>
      <c r="F4" s="15">
        <f>+E4+'Poblacion-int'!G4</f>
        <v>235661</v>
      </c>
      <c r="G4" s="6">
        <f>+F4+'Poblacion-int'!H4</f>
        <v>235661</v>
      </c>
      <c r="H4" s="6">
        <f>+G4+'Poblacion-int'!I4</f>
        <v>235661</v>
      </c>
      <c r="I4" s="6">
        <f>+H4+'Poblacion-int'!J4</f>
        <v>264064</v>
      </c>
      <c r="J4" s="6">
        <f>+I4+'Poblacion-int'!K4</f>
        <v>264064</v>
      </c>
      <c r="K4" s="6">
        <f>+J4+'Poblacion-int'!L4</f>
        <v>282675</v>
      </c>
      <c r="L4" s="6">
        <f>+K4+'Poblacion-int'!M4</f>
        <v>300675</v>
      </c>
      <c r="M4" s="6">
        <f>+L4+'Poblacion-int'!N4</f>
        <v>308272</v>
      </c>
      <c r="N4" s="6">
        <f>+M4+'Poblacion-int'!O4</f>
        <v>313078</v>
      </c>
      <c r="O4" s="6">
        <f>+N4+'Poblacion-int'!P4</f>
        <v>313819</v>
      </c>
      <c r="P4" s="6">
        <f>+O4+'Poblacion-int'!Q4</f>
        <v>313819</v>
      </c>
    </row>
    <row r="5" spans="1:16" ht="12.75">
      <c r="A5" s="11" t="s">
        <v>5</v>
      </c>
      <c r="B5" s="3" t="s">
        <v>52</v>
      </c>
      <c r="C5" s="16">
        <f>+'Poblacion-int'!D5</f>
        <v>0</v>
      </c>
      <c r="D5" s="16">
        <f>+C5+'Poblacion-int'!E5</f>
        <v>0</v>
      </c>
      <c r="E5" s="16">
        <f>+D5+'Poblacion-int'!F5</f>
        <v>0</v>
      </c>
      <c r="F5" s="16">
        <f>+E5+'Poblacion-int'!G5</f>
        <v>169716</v>
      </c>
      <c r="G5" s="7">
        <f>+F5+'Poblacion-int'!H5</f>
        <v>169716</v>
      </c>
      <c r="H5" s="7">
        <f>+G5+'Poblacion-int'!I5</f>
        <v>253061</v>
      </c>
      <c r="I5" s="7">
        <f>+H5+'Poblacion-int'!J5</f>
        <v>279451</v>
      </c>
      <c r="J5" s="7">
        <f>+I5+'Poblacion-int'!K5</f>
        <v>294235</v>
      </c>
      <c r="K5" s="7">
        <f>+J5+'Poblacion-int'!L5</f>
        <v>352435</v>
      </c>
      <c r="L5" s="7">
        <f>+K5+'Poblacion-int'!M5</f>
        <v>380891</v>
      </c>
      <c r="M5" s="7">
        <f>+L5+'Poblacion-int'!N5</f>
        <v>393752</v>
      </c>
      <c r="N5" s="7">
        <f>+M5+'Poblacion-int'!O5</f>
        <v>400174</v>
      </c>
      <c r="O5" s="7">
        <f>+N5+'Poblacion-int'!P5</f>
        <v>400736</v>
      </c>
      <c r="P5" s="7">
        <f>+O5+'Poblacion-int'!Q5</f>
        <v>400891</v>
      </c>
    </row>
    <row r="6" spans="1:16" ht="12.75">
      <c r="A6" s="11" t="s">
        <v>6</v>
      </c>
      <c r="B6" s="3" t="s">
        <v>53</v>
      </c>
      <c r="C6" s="16">
        <f>+'Poblacion-int'!D6</f>
        <v>0</v>
      </c>
      <c r="D6" s="16">
        <f>+C6+'Poblacion-int'!E6</f>
        <v>0</v>
      </c>
      <c r="E6" s="16">
        <f>+D6+'Poblacion-int'!F6</f>
        <v>564869</v>
      </c>
      <c r="F6" s="16">
        <f>+E6+'Poblacion-int'!G6</f>
        <v>666661</v>
      </c>
      <c r="G6" s="7">
        <f>+F6+'Poblacion-int'!H6</f>
        <v>993705</v>
      </c>
      <c r="H6" s="7">
        <f>+G6+'Poblacion-int'!I6</f>
        <v>1493078</v>
      </c>
      <c r="I6" s="7">
        <f>+H6+'Poblacion-int'!J6</f>
        <v>1672009</v>
      </c>
      <c r="J6" s="7">
        <f>+I6+'Poblacion-int'!K6</f>
        <v>1809194</v>
      </c>
      <c r="K6" s="7">
        <f>+J6+'Poblacion-int'!L6</f>
        <v>1870711</v>
      </c>
      <c r="L6" s="7">
        <f>+K6+'Poblacion-int'!M6</f>
        <v>1896023</v>
      </c>
      <c r="M6" s="7">
        <f>+L6+'Poblacion-int'!N6</f>
        <v>1909432</v>
      </c>
      <c r="N6" s="7">
        <f>+M6+'Poblacion-int'!O6</f>
        <v>1915473</v>
      </c>
      <c r="O6" s="7">
        <f>+N6+'Poblacion-int'!P6</f>
        <v>1916801</v>
      </c>
      <c r="P6" s="7">
        <f>+O6+'Poblacion-int'!Q6</f>
        <v>1917012</v>
      </c>
    </row>
    <row r="7" spans="1:16" ht="12.75">
      <c r="A7" s="11" t="s">
        <v>7</v>
      </c>
      <c r="B7" s="3" t="s">
        <v>54</v>
      </c>
      <c r="C7" s="16">
        <f>+'Poblacion-int'!D7</f>
        <v>0</v>
      </c>
      <c r="D7" s="16">
        <f>+C7+'Poblacion-int'!E7</f>
        <v>0</v>
      </c>
      <c r="E7" s="16">
        <f>+D7+'Poblacion-int'!F7</f>
        <v>0</v>
      </c>
      <c r="F7" s="16">
        <f>+E7+'Poblacion-int'!G7</f>
        <v>188810</v>
      </c>
      <c r="G7" s="7">
        <f>+F7+'Poblacion-int'!H7</f>
        <v>355702</v>
      </c>
      <c r="H7" s="7">
        <f>+G7+'Poblacion-int'!I7</f>
        <v>429444</v>
      </c>
      <c r="I7" s="7">
        <f>+H7+'Poblacion-int'!J7</f>
        <v>515249</v>
      </c>
      <c r="J7" s="7">
        <f>+I7+'Poblacion-int'!K7</f>
        <v>575920</v>
      </c>
      <c r="K7" s="7">
        <f>+J7+'Poblacion-int'!L7</f>
        <v>644591</v>
      </c>
      <c r="L7" s="7">
        <f>+K7+'Poblacion-int'!M7</f>
        <v>663199</v>
      </c>
      <c r="M7" s="7">
        <f>+L7+'Poblacion-int'!N7</f>
        <v>674009</v>
      </c>
      <c r="N7" s="7">
        <f>+M7+'Poblacion-int'!O7</f>
        <v>683251</v>
      </c>
      <c r="O7" s="7">
        <f>+N7+'Poblacion-int'!P7</f>
        <v>684338</v>
      </c>
      <c r="P7" s="7">
        <f>+O7+'Poblacion-int'!Q7</f>
        <v>684426</v>
      </c>
    </row>
    <row r="8" spans="1:16" ht="12.75">
      <c r="A8" s="11" t="s">
        <v>8</v>
      </c>
      <c r="B8" s="3" t="s">
        <v>55</v>
      </c>
      <c r="C8" s="16">
        <f>+'Poblacion-int'!D8</f>
        <v>0</v>
      </c>
      <c r="D8" s="16">
        <f>+C8+'Poblacion-int'!E8</f>
        <v>0</v>
      </c>
      <c r="E8" s="16">
        <f>+D8+'Poblacion-int'!F8</f>
        <v>0</v>
      </c>
      <c r="F8" s="16">
        <f>+E8+'Poblacion-int'!G8</f>
        <v>0</v>
      </c>
      <c r="G8" s="7">
        <f>+F8+'Poblacion-int'!H8</f>
        <v>56855</v>
      </c>
      <c r="H8" s="7">
        <f>+G8+'Poblacion-int'!I8</f>
        <v>56855</v>
      </c>
      <c r="I8" s="7">
        <f>+H8+'Poblacion-int'!J8</f>
        <v>56855</v>
      </c>
      <c r="J8" s="7">
        <f>+I8+'Poblacion-int'!K8</f>
        <v>82709</v>
      </c>
      <c r="K8" s="7">
        <f>+J8+'Poblacion-int'!L8</f>
        <v>111874</v>
      </c>
      <c r="L8" s="7">
        <f>+K8+'Poblacion-int'!M8</f>
        <v>119711</v>
      </c>
      <c r="M8" s="7">
        <f>+L8+'Poblacion-int'!N8</f>
        <v>138637</v>
      </c>
      <c r="N8" s="7">
        <f>+M8+'Poblacion-int'!O8</f>
        <v>156656</v>
      </c>
      <c r="O8" s="7">
        <f>+N8+'Poblacion-int'!P8</f>
        <v>167455</v>
      </c>
      <c r="P8" s="7">
        <f>+O8+'Poblacion-int'!Q8</f>
        <v>171680</v>
      </c>
    </row>
    <row r="9" spans="1:16" ht="12.75">
      <c r="A9" s="11" t="s">
        <v>9</v>
      </c>
      <c r="B9" s="3" t="s">
        <v>56</v>
      </c>
      <c r="C9" s="16">
        <f>+'Poblacion-int'!D9</f>
        <v>0</v>
      </c>
      <c r="D9" s="16">
        <f>+C9+'Poblacion-int'!E9</f>
        <v>0</v>
      </c>
      <c r="E9" s="16">
        <f>+D9+'Poblacion-int'!F9</f>
        <v>0</v>
      </c>
      <c r="F9" s="16">
        <f>+E9+'Poblacion-int'!G9</f>
        <v>148334</v>
      </c>
      <c r="G9" s="7">
        <f>+F9+'Poblacion-int'!H9</f>
        <v>204729</v>
      </c>
      <c r="H9" s="7">
        <f>+G9+'Poblacion-int'!I9</f>
        <v>299946</v>
      </c>
      <c r="I9" s="7">
        <f>+H9+'Poblacion-int'!J9</f>
        <v>368051</v>
      </c>
      <c r="J9" s="7">
        <f>+I9+'Poblacion-int'!K9</f>
        <v>477926</v>
      </c>
      <c r="K9" s="7">
        <f>+J9+'Poblacion-int'!L9</f>
        <v>597964</v>
      </c>
      <c r="L9" s="7">
        <f>+K9+'Poblacion-int'!M9</f>
        <v>658139</v>
      </c>
      <c r="M9" s="7">
        <f>+L9+'Poblacion-int'!N9</f>
        <v>683460</v>
      </c>
      <c r="N9" s="7">
        <f>+M9+'Poblacion-int'!O9</f>
        <v>688143</v>
      </c>
      <c r="O9" s="7">
        <f>+N9+'Poblacion-int'!P9</f>
        <v>688692</v>
      </c>
      <c r="P9" s="7">
        <f>+O9+'Poblacion-int'!Q9</f>
        <v>688777</v>
      </c>
    </row>
    <row r="10" spans="1:16" ht="12.75">
      <c r="A10" s="11" t="s">
        <v>10</v>
      </c>
      <c r="B10" s="3" t="s">
        <v>57</v>
      </c>
      <c r="C10" s="16">
        <f>+'Poblacion-int'!D10</f>
        <v>0</v>
      </c>
      <c r="D10" s="16">
        <f>+C10+'Poblacion-int'!E10</f>
        <v>0</v>
      </c>
      <c r="E10" s="16">
        <f>+D10+'Poblacion-int'!F10</f>
        <v>401270</v>
      </c>
      <c r="F10" s="16">
        <f>+E10+'Poblacion-int'!G10</f>
        <v>401270</v>
      </c>
      <c r="G10" s="7">
        <f>+F10+'Poblacion-int'!H10</f>
        <v>453044</v>
      </c>
      <c r="H10" s="7">
        <f>+G10+'Poblacion-int'!I10</f>
        <v>774632</v>
      </c>
      <c r="I10" s="7">
        <f>+H10+'Poblacion-int'!J10</f>
        <v>915953</v>
      </c>
      <c r="J10" s="7">
        <f>+I10+'Poblacion-int'!K10</f>
        <v>1039375</v>
      </c>
      <c r="K10" s="7">
        <f>+J10+'Poblacion-int'!L10</f>
        <v>1078145</v>
      </c>
      <c r="L10" s="7">
        <f>+K10+'Poblacion-int'!M10</f>
        <v>1091767</v>
      </c>
      <c r="M10" s="7">
        <f>+L10+'Poblacion-int'!N10</f>
        <v>1094757</v>
      </c>
      <c r="N10" s="7">
        <f>+M10+'Poblacion-int'!O10</f>
        <v>1095426</v>
      </c>
      <c r="O10" s="7">
        <f>+N10+'Poblacion-int'!P10</f>
        <v>1095426</v>
      </c>
      <c r="P10" s="7">
        <f>+O10+'Poblacion-int'!Q10</f>
        <v>1095426</v>
      </c>
    </row>
    <row r="11" spans="1:16" ht="12.75">
      <c r="A11" s="11" t="s">
        <v>11</v>
      </c>
      <c r="B11" s="3" t="s">
        <v>58</v>
      </c>
      <c r="C11" s="16">
        <f>+'Poblacion-int'!D11</f>
        <v>1621537</v>
      </c>
      <c r="D11" s="16">
        <f>+C11+'Poblacion-int'!E11</f>
        <v>1621537</v>
      </c>
      <c r="E11" s="16">
        <f>+D11+'Poblacion-int'!F11</f>
        <v>2515556</v>
      </c>
      <c r="F11" s="16">
        <f>+E11+'Poblacion-int'!G11</f>
        <v>2756995</v>
      </c>
      <c r="G11" s="7">
        <f>+F11+'Poblacion-int'!H11</f>
        <v>3581506</v>
      </c>
      <c r="H11" s="7">
        <f>+G11+'Poblacion-int'!I11</f>
        <v>4352558</v>
      </c>
      <c r="I11" s="7">
        <f>+H11+'Poblacion-int'!J11</f>
        <v>4874307</v>
      </c>
      <c r="J11" s="7">
        <f>+I11+'Poblacion-int'!K11</f>
        <v>5233494</v>
      </c>
      <c r="K11" s="7">
        <f>+J11+'Poblacion-int'!L11</f>
        <v>5408489</v>
      </c>
      <c r="L11" s="7">
        <f>+K11+'Poblacion-int'!M11</f>
        <v>5452679</v>
      </c>
      <c r="M11" s="7">
        <f>+L11+'Poblacion-int'!N11</f>
        <v>5473406</v>
      </c>
      <c r="N11" s="7">
        <f>+M11+'Poblacion-int'!O11</f>
        <v>5483656</v>
      </c>
      <c r="O11" s="7">
        <f>+N11+'Poblacion-int'!P11</f>
        <v>5487344</v>
      </c>
      <c r="P11" s="7">
        <f>+O11+'Poblacion-int'!Q11</f>
        <v>5487935</v>
      </c>
    </row>
    <row r="12" spans="1:16" ht="12.75">
      <c r="A12" s="11" t="s">
        <v>12</v>
      </c>
      <c r="B12" s="3" t="s">
        <v>59</v>
      </c>
      <c r="C12" s="16">
        <f>+'Poblacion-int'!D12</f>
        <v>0</v>
      </c>
      <c r="D12" s="16">
        <f>+C12+'Poblacion-int'!E12</f>
        <v>0</v>
      </c>
      <c r="E12" s="16">
        <f>+D12+'Poblacion-int'!F12</f>
        <v>0</v>
      </c>
      <c r="F12" s="16">
        <f>+E12+'Poblacion-int'!G12</f>
        <v>178966</v>
      </c>
      <c r="G12" s="7">
        <f>+F12+'Poblacion-int'!H12</f>
        <v>178966</v>
      </c>
      <c r="H12" s="7">
        <f>+G12+'Poblacion-int'!I12</f>
        <v>251158</v>
      </c>
      <c r="I12" s="7">
        <f>+H12+'Poblacion-int'!J12</f>
        <v>251158</v>
      </c>
      <c r="J12" s="7">
        <f>+I12+'Poblacion-int'!K12</f>
        <v>265416</v>
      </c>
      <c r="K12" s="7">
        <f>+J12+'Poblacion-int'!L12</f>
        <v>287987</v>
      </c>
      <c r="L12" s="7">
        <f>+K12+'Poblacion-int'!M12</f>
        <v>308490</v>
      </c>
      <c r="M12" s="7">
        <f>+L12+'Poblacion-int'!N12</f>
        <v>331825</v>
      </c>
      <c r="N12" s="7">
        <f>+M12+'Poblacion-int'!O12</f>
        <v>353348</v>
      </c>
      <c r="O12" s="7">
        <f>+N12+'Poblacion-int'!P12</f>
        <v>367465</v>
      </c>
      <c r="P12" s="7">
        <f>+O12+'Poblacion-int'!Q12</f>
        <v>375563</v>
      </c>
    </row>
    <row r="13" spans="1:16" ht="12.75">
      <c r="A13" s="11" t="s">
        <v>13</v>
      </c>
      <c r="B13" s="3" t="s">
        <v>60</v>
      </c>
      <c r="C13" s="16">
        <f>+'Poblacion-int'!D13</f>
        <v>0</v>
      </c>
      <c r="D13" s="16">
        <f>+C13+'Poblacion-int'!E13</f>
        <v>0</v>
      </c>
      <c r="E13" s="16">
        <f>+D13+'Poblacion-int'!F13</f>
        <v>0</v>
      </c>
      <c r="F13" s="16">
        <f>+E13+'Poblacion-int'!G13</f>
        <v>0</v>
      </c>
      <c r="G13" s="7">
        <f>+F13+'Poblacion-int'!H13</f>
        <v>93131</v>
      </c>
      <c r="H13" s="7">
        <f>+G13+'Poblacion-int'!I13</f>
        <v>134279</v>
      </c>
      <c r="I13" s="7">
        <f>+H13+'Poblacion-int'!J13</f>
        <v>174741</v>
      </c>
      <c r="J13" s="7">
        <f>+I13+'Poblacion-int'!K13</f>
        <v>226744</v>
      </c>
      <c r="K13" s="7">
        <f>+J13+'Poblacion-int'!L13</f>
        <v>286067</v>
      </c>
      <c r="L13" s="7">
        <f>+K13+'Poblacion-int'!M13</f>
        <v>346081</v>
      </c>
      <c r="M13" s="7">
        <f>+L13+'Poblacion-int'!N13</f>
        <v>388130</v>
      </c>
      <c r="N13" s="7">
        <f>+M13+'Poblacion-int'!O13</f>
        <v>410569</v>
      </c>
      <c r="O13" s="7">
        <f>+N13+'Poblacion-int'!P13</f>
        <v>413195</v>
      </c>
      <c r="P13" s="7">
        <f>+O13+'Poblacion-int'!Q13</f>
        <v>413633</v>
      </c>
    </row>
    <row r="14" spans="1:16" ht="12.75">
      <c r="A14" s="11" t="s">
        <v>14</v>
      </c>
      <c r="B14" s="3" t="s">
        <v>61</v>
      </c>
      <c r="C14" s="16">
        <f>+'Poblacion-int'!D14</f>
        <v>0</v>
      </c>
      <c r="D14" s="16">
        <f>+C14+'Poblacion-int'!E14</f>
        <v>0</v>
      </c>
      <c r="E14" s="16">
        <f>+D14+'Poblacion-int'!F14</f>
        <v>207532</v>
      </c>
      <c r="F14" s="16">
        <f>+E14+'Poblacion-int'!G14</f>
        <v>450507</v>
      </c>
      <c r="G14" s="7">
        <f>+F14+'Poblacion-int'!H14</f>
        <v>842262</v>
      </c>
      <c r="H14" s="7">
        <f>+G14+'Poblacion-int'!I14</f>
        <v>1037627</v>
      </c>
      <c r="I14" s="7">
        <f>+H14+'Poblacion-int'!J14</f>
        <v>1138595</v>
      </c>
      <c r="J14" s="7">
        <f>+I14+'Poblacion-int'!K14</f>
        <v>1204768</v>
      </c>
      <c r="K14" s="7">
        <f>+J14+'Poblacion-int'!L14</f>
        <v>1223619</v>
      </c>
      <c r="L14" s="7">
        <f>+K14+'Poblacion-int'!M14</f>
        <v>1228535</v>
      </c>
      <c r="M14" s="7">
        <f>+L14+'Poblacion-int'!N14</f>
        <v>1230115</v>
      </c>
      <c r="N14" s="7">
        <f>+M14+'Poblacion-int'!O14</f>
        <v>1230594</v>
      </c>
      <c r="O14" s="7">
        <f>+N14+'Poblacion-int'!P14</f>
        <v>1230594</v>
      </c>
      <c r="P14" s="7">
        <f>+O14+'Poblacion-int'!Q14</f>
        <v>1230594</v>
      </c>
    </row>
    <row r="15" spans="1:16" ht="12.75">
      <c r="A15" s="11" t="s">
        <v>15</v>
      </c>
      <c r="B15" s="3" t="s">
        <v>62</v>
      </c>
      <c r="C15" s="16">
        <f>+'Poblacion-int'!D15</f>
        <v>0</v>
      </c>
      <c r="D15" s="16">
        <f>+C15+'Poblacion-int'!E15</f>
        <v>0</v>
      </c>
      <c r="E15" s="16">
        <f>+D15+'Poblacion-int'!F15</f>
        <v>0</v>
      </c>
      <c r="F15" s="16">
        <f>+E15+'Poblacion-int'!G15</f>
        <v>180005</v>
      </c>
      <c r="G15" s="7">
        <f>+F15+'Poblacion-int'!H15</f>
        <v>231210</v>
      </c>
      <c r="H15" s="7">
        <f>+G15+'Poblacion-int'!I15</f>
        <v>404281</v>
      </c>
      <c r="I15" s="7">
        <f>+H15+'Poblacion-int'!J15</f>
        <v>458207</v>
      </c>
      <c r="J15" s="7">
        <f>+I15+'Poblacion-int'!K15</f>
        <v>512253</v>
      </c>
      <c r="K15" s="7">
        <f>+J15+'Poblacion-int'!L15</f>
        <v>549495</v>
      </c>
      <c r="L15" s="7">
        <f>+K15+'Poblacion-int'!M15</f>
        <v>572914</v>
      </c>
      <c r="M15" s="7">
        <f>+L15+'Poblacion-int'!N15</f>
        <v>590038</v>
      </c>
      <c r="N15" s="7">
        <f>+M15+'Poblacion-int'!O15</f>
        <v>598161</v>
      </c>
      <c r="O15" s="7">
        <f>+N15+'Poblacion-int'!P15</f>
        <v>601233</v>
      </c>
      <c r="P15" s="7">
        <f>+O15+'Poblacion-int'!Q15</f>
        <v>602301</v>
      </c>
    </row>
    <row r="16" spans="1:16" ht="12.75">
      <c r="A16" s="11" t="s">
        <v>16</v>
      </c>
      <c r="B16" s="3" t="s">
        <v>63</v>
      </c>
      <c r="C16" s="16">
        <f>+'Poblacion-int'!D16</f>
        <v>0</v>
      </c>
      <c r="D16" s="16">
        <f>+C16+'Poblacion-int'!E16</f>
        <v>0</v>
      </c>
      <c r="E16" s="16">
        <f>+D16+'Poblacion-int'!F16</f>
        <v>0</v>
      </c>
      <c r="F16" s="16">
        <f>+E16+'Poblacion-int'!G16</f>
        <v>0</v>
      </c>
      <c r="G16" s="7">
        <f>+F16+'Poblacion-int'!H16</f>
        <v>125856</v>
      </c>
      <c r="H16" s="7">
        <f>+G16+'Poblacion-int'!I16</f>
        <v>225773</v>
      </c>
      <c r="I16" s="7">
        <f>+H16+'Poblacion-int'!J16</f>
        <v>345833</v>
      </c>
      <c r="J16" s="7">
        <f>+I16+'Poblacion-int'!K16</f>
        <v>425340</v>
      </c>
      <c r="K16" s="7">
        <f>+J16+'Poblacion-int'!L16</f>
        <v>475905</v>
      </c>
      <c r="L16" s="7">
        <f>+K16+'Poblacion-int'!M16</f>
        <v>504105</v>
      </c>
      <c r="M16" s="7">
        <f>+L16+'Poblacion-int'!N16</f>
        <v>522258</v>
      </c>
      <c r="N16" s="7">
        <f>+M16+'Poblacion-int'!O16</f>
        <v>526885</v>
      </c>
      <c r="O16" s="7">
        <f>+N16+'Poblacion-int'!P16</f>
        <v>527273</v>
      </c>
      <c r="P16" s="7">
        <f>+O16+'Poblacion-int'!Q16</f>
        <v>527273</v>
      </c>
    </row>
    <row r="17" spans="1:16" ht="12.75">
      <c r="A17" s="11" t="s">
        <v>17</v>
      </c>
      <c r="B17" s="3" t="s">
        <v>64</v>
      </c>
      <c r="C17" s="16">
        <f>+'Poblacion-int'!D17</f>
        <v>0</v>
      </c>
      <c r="D17" s="16">
        <f>+C17+'Poblacion-int'!E17</f>
        <v>0</v>
      </c>
      <c r="E17" s="16">
        <f>+D17+'Poblacion-int'!F17</f>
        <v>328428</v>
      </c>
      <c r="F17" s="16">
        <f>+E17+'Poblacion-int'!G17</f>
        <v>328428</v>
      </c>
      <c r="G17" s="7">
        <f>+F17+'Poblacion-int'!H17</f>
        <v>328428</v>
      </c>
      <c r="H17" s="7">
        <f>+G17+'Poblacion-int'!I17</f>
        <v>511917</v>
      </c>
      <c r="I17" s="7">
        <f>+H17+'Poblacion-int'!J17</f>
        <v>589744</v>
      </c>
      <c r="J17" s="7">
        <f>+I17+'Poblacion-int'!K17</f>
        <v>700086</v>
      </c>
      <c r="K17" s="7">
        <f>+J17+'Poblacion-int'!L17</f>
        <v>778785</v>
      </c>
      <c r="L17" s="7">
        <f>+K17+'Poblacion-int'!M17</f>
        <v>796980</v>
      </c>
      <c r="M17" s="7">
        <f>+L17+'Poblacion-int'!N17</f>
        <v>802321</v>
      </c>
      <c r="N17" s="7">
        <f>+M17+'Poblacion-int'!O17</f>
        <v>803998</v>
      </c>
      <c r="O17" s="7">
        <f>+N17+'Poblacion-int'!P17</f>
        <v>803998</v>
      </c>
      <c r="P17" s="7">
        <f>+O17+'Poblacion-int'!Q17</f>
        <v>803998</v>
      </c>
    </row>
    <row r="18" spans="1:16" ht="12.75">
      <c r="A18" s="11" t="s">
        <v>18</v>
      </c>
      <c r="B18" s="3" t="s">
        <v>65</v>
      </c>
      <c r="C18" s="16">
        <f>+'Poblacion-int'!D18</f>
        <v>0</v>
      </c>
      <c r="D18" s="16">
        <f>+C18+'Poblacion-int'!E18</f>
        <v>0</v>
      </c>
      <c r="E18" s="16">
        <f>+D18+'Poblacion-int'!F18</f>
        <v>246056</v>
      </c>
      <c r="F18" s="16">
        <f>+E18+'Poblacion-int'!G18</f>
        <v>246056</v>
      </c>
      <c r="G18" s="7">
        <f>+F18+'Poblacion-int'!H18</f>
        <v>415421</v>
      </c>
      <c r="H18" s="7">
        <f>+G18+'Poblacion-int'!I18</f>
        <v>653287</v>
      </c>
      <c r="I18" s="7">
        <f>+H18+'Poblacion-int'!J18</f>
        <v>804894</v>
      </c>
      <c r="J18" s="7">
        <f>+I18+'Poblacion-int'!K18</f>
        <v>1025368</v>
      </c>
      <c r="K18" s="7">
        <f>+J18+'Poblacion-int'!L18</f>
        <v>1127144</v>
      </c>
      <c r="L18" s="7">
        <f>+K18+'Poblacion-int'!M18</f>
        <v>1145488</v>
      </c>
      <c r="M18" s="7">
        <f>+L18+'Poblacion-int'!N18</f>
        <v>1145488</v>
      </c>
      <c r="N18" s="7">
        <f>+M18+'Poblacion-int'!O18</f>
        <v>1145488</v>
      </c>
      <c r="O18" s="7">
        <f>+N18+'Poblacion-int'!P18</f>
        <v>1145488</v>
      </c>
      <c r="P18" s="7">
        <f>+O18+'Poblacion-int'!Q18</f>
        <v>1145488</v>
      </c>
    </row>
    <row r="19" spans="1:16" ht="12.75">
      <c r="A19" s="11" t="s">
        <v>19</v>
      </c>
      <c r="B19" s="3" t="s">
        <v>66</v>
      </c>
      <c r="C19" s="16">
        <f>+'Poblacion-int'!D19</f>
        <v>0</v>
      </c>
      <c r="D19" s="16">
        <f>+C19+'Poblacion-int'!E19</f>
        <v>0</v>
      </c>
      <c r="E19" s="16">
        <f>+D19+'Poblacion-int'!F19</f>
        <v>0</v>
      </c>
      <c r="F19" s="16">
        <f>+E19+'Poblacion-int'!G19</f>
        <v>0</v>
      </c>
      <c r="G19" s="7">
        <f>+F19+'Poblacion-int'!H19</f>
        <v>55866</v>
      </c>
      <c r="H19" s="7">
        <f>+G19+'Poblacion-int'!I19</f>
        <v>55866</v>
      </c>
      <c r="I19" s="7">
        <f>+H19+'Poblacion-int'!J19</f>
        <v>71517</v>
      </c>
      <c r="J19" s="7">
        <f>+I19+'Poblacion-int'!K19</f>
        <v>106197</v>
      </c>
      <c r="K19" s="7">
        <f>+J19+'Poblacion-int'!L19</f>
        <v>135950</v>
      </c>
      <c r="L19" s="7">
        <f>+K19+'Poblacion-int'!M19</f>
        <v>163572</v>
      </c>
      <c r="M19" s="7">
        <f>+L19+'Poblacion-int'!N19</f>
        <v>186982</v>
      </c>
      <c r="N19" s="7">
        <f>+M19+'Poblacion-int'!O19</f>
        <v>206092</v>
      </c>
      <c r="O19" s="7">
        <f>+N19+'Poblacion-int'!P19</f>
        <v>213901</v>
      </c>
      <c r="P19" s="7">
        <f>+O19+'Poblacion-int'!Q19</f>
        <v>217363</v>
      </c>
    </row>
    <row r="20" spans="1:16" ht="12.75">
      <c r="A20" s="11" t="s">
        <v>20</v>
      </c>
      <c r="B20" s="3" t="s">
        <v>67</v>
      </c>
      <c r="C20" s="16">
        <f>+'Poblacion-int'!D20</f>
        <v>0</v>
      </c>
      <c r="D20" s="16">
        <f>+C20+'Poblacion-int'!E20</f>
        <v>0</v>
      </c>
      <c r="E20" s="16">
        <f>+D20+'Poblacion-int'!F20</f>
        <v>0</v>
      </c>
      <c r="F20" s="16">
        <f>+E20+'Poblacion-int'!G20</f>
        <v>0</v>
      </c>
      <c r="G20" s="7">
        <f>+F20+'Poblacion-int'!H20</f>
        <v>96188</v>
      </c>
      <c r="H20" s="7">
        <f>+G20+'Poblacion-int'!I20</f>
        <v>346976</v>
      </c>
      <c r="I20" s="7">
        <f>+H20+'Poblacion-int'!J20</f>
        <v>471507</v>
      </c>
      <c r="J20" s="7">
        <f>+I20+'Poblacion-int'!K20</f>
        <v>563485</v>
      </c>
      <c r="K20" s="7">
        <f>+J20+'Poblacion-int'!L20</f>
        <v>651026</v>
      </c>
      <c r="L20" s="7">
        <f>+K20+'Poblacion-int'!M20</f>
        <v>694703</v>
      </c>
      <c r="M20" s="7">
        <f>+L20+'Poblacion-int'!N20</f>
        <v>723250</v>
      </c>
      <c r="N20" s="7">
        <f>+M20+'Poblacion-int'!O20</f>
        <v>743628</v>
      </c>
      <c r="O20" s="7">
        <f>+N20+'Poblacion-int'!P20</f>
        <v>747591</v>
      </c>
      <c r="P20" s="7">
        <f>+O20+'Poblacion-int'!Q20</f>
        <v>747782</v>
      </c>
    </row>
    <row r="21" spans="1:16" ht="12.75">
      <c r="A21" s="11" t="s">
        <v>21</v>
      </c>
      <c r="B21" s="3" t="s">
        <v>68</v>
      </c>
      <c r="C21" s="16">
        <f>+'Poblacion-int'!D21</f>
        <v>0</v>
      </c>
      <c r="D21" s="16">
        <f>+C21+'Poblacion-int'!E21</f>
        <v>0</v>
      </c>
      <c r="E21" s="16">
        <f>+D21+'Poblacion-int'!F21</f>
        <v>234325</v>
      </c>
      <c r="F21" s="16">
        <f>+E21+'Poblacion-int'!G21</f>
        <v>234325</v>
      </c>
      <c r="G21" s="7">
        <f>+F21+'Poblacion-int'!H21</f>
        <v>294604</v>
      </c>
      <c r="H21" s="7">
        <f>+G21+'Poblacion-int'!I21</f>
        <v>429823</v>
      </c>
      <c r="I21" s="7">
        <f>+H21+'Poblacion-int'!J21</f>
        <v>595969</v>
      </c>
      <c r="J21" s="7">
        <f>+I21+'Poblacion-int'!K21</f>
        <v>718811</v>
      </c>
      <c r="K21" s="7">
        <f>+J21+'Poblacion-int'!L21</f>
        <v>828361</v>
      </c>
      <c r="L21" s="7">
        <f>+K21+'Poblacion-int'!M21</f>
        <v>875095</v>
      </c>
      <c r="M21" s="7">
        <f>+L21+'Poblacion-int'!N21</f>
        <v>898704</v>
      </c>
      <c r="N21" s="7">
        <f>+M21+'Poblacion-int'!O21</f>
        <v>906929</v>
      </c>
      <c r="O21" s="7">
        <f>+N21+'Poblacion-int'!P21</f>
        <v>907428</v>
      </c>
      <c r="P21" s="7">
        <f>+O21+'Poblacion-int'!Q21</f>
        <v>907428</v>
      </c>
    </row>
    <row r="22" spans="1:16" ht="12.75">
      <c r="A22" s="11" t="s">
        <v>22</v>
      </c>
      <c r="B22" s="3" t="s">
        <v>69</v>
      </c>
      <c r="C22" s="16">
        <f>+'Poblacion-int'!D22</f>
        <v>0</v>
      </c>
      <c r="D22" s="16">
        <f>+C22+'Poblacion-int'!E22</f>
        <v>0</v>
      </c>
      <c r="E22" s="16">
        <f>+D22+'Poblacion-int'!F22</f>
        <v>0</v>
      </c>
      <c r="F22" s="16">
        <f>+E22+'Poblacion-int'!G22</f>
        <v>0</v>
      </c>
      <c r="G22" s="7">
        <f>+F22+'Poblacion-int'!H22</f>
        <v>83039</v>
      </c>
      <c r="H22" s="7">
        <f>+G22+'Poblacion-int'!I22</f>
        <v>115783</v>
      </c>
      <c r="I22" s="7">
        <f>+H22+'Poblacion-int'!J22</f>
        <v>136548</v>
      </c>
      <c r="J22" s="7">
        <f>+I22+'Poblacion-int'!K22</f>
        <v>162025</v>
      </c>
      <c r="K22" s="7">
        <f>+J22+'Poblacion-int'!L22</f>
        <v>195889</v>
      </c>
      <c r="L22" s="7">
        <f>+K22+'Poblacion-int'!M22</f>
        <v>212520</v>
      </c>
      <c r="M22" s="7">
        <f>+L22+'Poblacion-int'!N22</f>
        <v>220394</v>
      </c>
      <c r="N22" s="7">
        <f>+M22+'Poblacion-int'!O22</f>
        <v>230024</v>
      </c>
      <c r="O22" s="7">
        <f>+N22+'Poblacion-int'!P22</f>
        <v>238207</v>
      </c>
      <c r="P22" s="7">
        <f>+O22+'Poblacion-int'!Q22</f>
        <v>246151</v>
      </c>
    </row>
    <row r="23" spans="1:16" ht="12.75">
      <c r="A23" s="11" t="s">
        <v>70</v>
      </c>
      <c r="B23" s="3" t="s">
        <v>71</v>
      </c>
      <c r="C23" s="16">
        <f>+'Poblacion-int'!D23</f>
        <v>0</v>
      </c>
      <c r="D23" s="16">
        <f>+C23+'Poblacion-int'!E23</f>
        <v>0</v>
      </c>
      <c r="E23" s="16">
        <f>+D23+'Poblacion-int'!F23</f>
        <v>0</v>
      </c>
      <c r="F23" s="16">
        <f>+E23+'Poblacion-int'!G23</f>
        <v>185357</v>
      </c>
      <c r="G23" s="7">
        <f>+F23+'Poblacion-int'!H23</f>
        <v>246308</v>
      </c>
      <c r="H23" s="7">
        <f>+G23+'Poblacion-int'!I23</f>
        <v>357185</v>
      </c>
      <c r="I23" s="7">
        <f>+H23+'Poblacion-int'!J23</f>
        <v>545552</v>
      </c>
      <c r="J23" s="7">
        <f>+I23+'Poblacion-int'!K23</f>
        <v>636407</v>
      </c>
      <c r="K23" s="7">
        <f>+J23+'Poblacion-int'!L23</f>
        <v>671788</v>
      </c>
      <c r="L23" s="7">
        <f>+K23+'Poblacion-int'!M23</f>
        <v>693228</v>
      </c>
      <c r="M23" s="7">
        <f>+L23+'Poblacion-int'!N23</f>
        <v>699472</v>
      </c>
      <c r="N23" s="7">
        <f>+M23+'Poblacion-int'!O23</f>
        <v>704454</v>
      </c>
      <c r="O23" s="7">
        <f>+N23+'Poblacion-int'!P23</f>
        <v>705698</v>
      </c>
      <c r="P23" s="7">
        <f>+O23+'Poblacion-int'!Q23</f>
        <v>705698</v>
      </c>
    </row>
    <row r="24" spans="1:16" ht="12.75">
      <c r="A24" s="11" t="s">
        <v>72</v>
      </c>
      <c r="B24" s="3" t="s">
        <v>73</v>
      </c>
      <c r="C24" s="16">
        <f>+'Poblacion-int'!D24</f>
        <v>0</v>
      </c>
      <c r="D24" s="16">
        <f>+C24+'Poblacion-int'!E24</f>
        <v>0</v>
      </c>
      <c r="E24" s="16">
        <f>+D24+'Poblacion-int'!F24</f>
        <v>0</v>
      </c>
      <c r="F24" s="16">
        <f>+E24+'Poblacion-int'!G24</f>
        <v>148806</v>
      </c>
      <c r="G24" s="7">
        <f>+F24+'Poblacion-int'!H24</f>
        <v>148806</v>
      </c>
      <c r="H24" s="7">
        <f>+G24+'Poblacion-int'!I24</f>
        <v>238132</v>
      </c>
      <c r="I24" s="7">
        <f>+H24+'Poblacion-int'!J24</f>
        <v>357607</v>
      </c>
      <c r="J24" s="7">
        <f>+I24+'Poblacion-int'!K24</f>
        <v>409227</v>
      </c>
      <c r="K24" s="7">
        <f>+J24+'Poblacion-int'!L24</f>
        <v>486169</v>
      </c>
      <c r="L24" s="7">
        <f>+K24+'Poblacion-int'!M24</f>
        <v>501362</v>
      </c>
      <c r="M24" s="7">
        <f>+L24+'Poblacion-int'!N24</f>
        <v>508242</v>
      </c>
      <c r="N24" s="7">
        <f>+M24+'Poblacion-int'!O24</f>
        <v>513351</v>
      </c>
      <c r="O24" s="7">
        <f>+N24+'Poblacion-int'!P24</f>
        <v>513351</v>
      </c>
      <c r="P24" s="7">
        <f>+O24+'Poblacion-int'!Q24</f>
        <v>513403</v>
      </c>
    </row>
    <row r="25" spans="1:16" ht="12.75">
      <c r="A25" s="11" t="s">
        <v>74</v>
      </c>
      <c r="B25" s="3" t="s">
        <v>75</v>
      </c>
      <c r="C25" s="16">
        <f>+'Poblacion-int'!D25</f>
        <v>0</v>
      </c>
      <c r="D25" s="16">
        <f>+C25+'Poblacion-int'!E25</f>
        <v>0</v>
      </c>
      <c r="E25" s="16">
        <f>+D25+'Poblacion-int'!F25</f>
        <v>0</v>
      </c>
      <c r="F25" s="16">
        <f>+E25+'Poblacion-int'!G25</f>
        <v>0</v>
      </c>
      <c r="G25" s="7">
        <f>+F25+'Poblacion-int'!H25</f>
        <v>52059</v>
      </c>
      <c r="H25" s="7">
        <f>+G25+'Poblacion-int'!I25</f>
        <v>52059</v>
      </c>
      <c r="I25" s="7">
        <f>+H25+'Poblacion-int'!J25</f>
        <v>124101</v>
      </c>
      <c r="J25" s="7">
        <f>+I25+'Poblacion-int'!K25</f>
        <v>133545</v>
      </c>
      <c r="K25" s="7">
        <f>+J25+'Poblacion-int'!L25</f>
        <v>154377</v>
      </c>
      <c r="L25" s="7">
        <f>+K25+'Poblacion-int'!M25</f>
        <v>178249</v>
      </c>
      <c r="M25" s="7">
        <f>+L25+'Poblacion-int'!N25</f>
        <v>198525</v>
      </c>
      <c r="N25" s="7">
        <f>+M25+'Poblacion-int'!O25</f>
        <v>219177</v>
      </c>
      <c r="O25" s="7">
        <f>+N25+'Poblacion-int'!P25</f>
        <v>227288</v>
      </c>
      <c r="P25" s="7">
        <f>+O25+'Poblacion-int'!Q25</f>
        <v>228409</v>
      </c>
    </row>
    <row r="26" spans="1:16" ht="12.75">
      <c r="A26" s="11" t="s">
        <v>76</v>
      </c>
      <c r="B26" s="3" t="s">
        <v>77</v>
      </c>
      <c r="C26" s="16">
        <f>+'Poblacion-int'!D26</f>
        <v>0</v>
      </c>
      <c r="D26" s="16">
        <f>+C26+'Poblacion-int'!E26</f>
        <v>0</v>
      </c>
      <c r="E26" s="16">
        <f>+D26+'Poblacion-int'!F26</f>
        <v>0</v>
      </c>
      <c r="F26" s="16">
        <f>+E26+'Poblacion-int'!G26</f>
        <v>116557</v>
      </c>
      <c r="G26" s="7">
        <f>+F26+'Poblacion-int'!H26</f>
        <v>177895</v>
      </c>
      <c r="H26" s="7">
        <f>+G26+'Poblacion-int'!I26</f>
        <v>300093</v>
      </c>
      <c r="I26" s="7">
        <f>+H26+'Poblacion-int'!J26</f>
        <v>425377</v>
      </c>
      <c r="J26" s="7">
        <f>+I26+'Poblacion-int'!K26</f>
        <v>518827</v>
      </c>
      <c r="K26" s="7">
        <f>+J26+'Poblacion-int'!L26</f>
        <v>633247</v>
      </c>
      <c r="L26" s="7">
        <f>+K26+'Poblacion-int'!M26</f>
        <v>660238</v>
      </c>
      <c r="M26" s="7">
        <f>+L26+'Poblacion-int'!N26</f>
        <v>668421</v>
      </c>
      <c r="N26" s="7">
        <f>+M26+'Poblacion-int'!O26</f>
        <v>669782</v>
      </c>
      <c r="O26" s="7">
        <f>+N26+'Poblacion-int'!P26</f>
        <v>669782</v>
      </c>
      <c r="P26" s="7">
        <f>+O26+'Poblacion-int'!Q26</f>
        <v>669782</v>
      </c>
    </row>
    <row r="27" spans="1:16" ht="12.75">
      <c r="A27" s="11" t="s">
        <v>78</v>
      </c>
      <c r="B27" s="3" t="s">
        <v>79</v>
      </c>
      <c r="C27" s="16">
        <f>+'Poblacion-int'!D27</f>
        <v>0</v>
      </c>
      <c r="D27" s="16">
        <f>+C27+'Poblacion-int'!E27</f>
        <v>0</v>
      </c>
      <c r="E27" s="16">
        <f>+D27+'Poblacion-int'!F27</f>
        <v>0</v>
      </c>
      <c r="F27" s="16">
        <f>+E27+'Poblacion-int'!G27</f>
        <v>134305</v>
      </c>
      <c r="G27" s="7">
        <f>+F27+'Poblacion-int'!H27</f>
        <v>203041</v>
      </c>
      <c r="H27" s="7">
        <f>+G27+'Poblacion-int'!I27</f>
        <v>233947</v>
      </c>
      <c r="I27" s="7">
        <f>+H27+'Poblacion-int'!J27</f>
        <v>294826</v>
      </c>
      <c r="J27" s="7">
        <f>+I27+'Poblacion-int'!K27</f>
        <v>317189</v>
      </c>
      <c r="K27" s="7">
        <f>+J27+'Poblacion-int'!L27</f>
        <v>383900</v>
      </c>
      <c r="L27" s="7">
        <f>+K27+'Poblacion-int'!M27</f>
        <v>432039</v>
      </c>
      <c r="M27" s="7">
        <f>+L27+'Poblacion-int'!N27</f>
        <v>475842</v>
      </c>
      <c r="N27" s="7">
        <f>+M27+'Poblacion-int'!O27</f>
        <v>496739</v>
      </c>
      <c r="O27" s="7">
        <f>+N27+'Poblacion-int'!P27</f>
        <v>499929</v>
      </c>
      <c r="P27" s="7">
        <f>+O27+'Poblacion-int'!Q27</f>
        <v>500169</v>
      </c>
    </row>
    <row r="28" spans="1:16" ht="12.75">
      <c r="A28" s="11" t="s">
        <v>80</v>
      </c>
      <c r="B28" s="3" t="s">
        <v>81</v>
      </c>
      <c r="C28" s="16">
        <f>+'Poblacion-int'!D28</f>
        <v>0</v>
      </c>
      <c r="D28" s="16">
        <f>+C28+'Poblacion-int'!E28</f>
        <v>0</v>
      </c>
      <c r="E28" s="16">
        <f>+D28+'Poblacion-int'!F28</f>
        <v>0</v>
      </c>
      <c r="F28" s="16">
        <f>+E28+'Poblacion-int'!G28</f>
        <v>135919</v>
      </c>
      <c r="G28" s="7">
        <f>+F28+'Poblacion-int'!H28</f>
        <v>135919</v>
      </c>
      <c r="H28" s="7">
        <f>+G28+'Poblacion-int'!I28</f>
        <v>135919</v>
      </c>
      <c r="I28" s="7">
        <f>+H28+'Poblacion-int'!J28</f>
        <v>196619</v>
      </c>
      <c r="J28" s="7">
        <f>+I28+'Poblacion-int'!K28</f>
        <v>265269</v>
      </c>
      <c r="K28" s="7">
        <f>+J28+'Poblacion-int'!L28</f>
        <v>329255</v>
      </c>
      <c r="L28" s="7">
        <f>+K28+'Poblacion-int'!M28</f>
        <v>372776</v>
      </c>
      <c r="M28" s="7">
        <f>+L28+'Poblacion-int'!N28</f>
        <v>406573</v>
      </c>
      <c r="N28" s="7">
        <f>+M28+'Poblacion-int'!O28</f>
        <v>430141</v>
      </c>
      <c r="O28" s="7">
        <f>+N28+'Poblacion-int'!P28</f>
        <v>435778</v>
      </c>
      <c r="P28" s="7">
        <f>+O28+'Poblacion-int'!Q28</f>
        <v>436402</v>
      </c>
    </row>
    <row r="29" spans="1:16" ht="12.75">
      <c r="A29" s="11" t="s">
        <v>82</v>
      </c>
      <c r="B29" s="3" t="s">
        <v>83</v>
      </c>
      <c r="C29" s="16">
        <f>+'Poblacion-int'!D29</f>
        <v>0</v>
      </c>
      <c r="D29" s="16">
        <f>+C29+'Poblacion-int'!E29</f>
        <v>0</v>
      </c>
      <c r="E29" s="16">
        <f>+D29+'Poblacion-int'!F29</f>
        <v>0</v>
      </c>
      <c r="F29" s="16">
        <f>+E29+'Poblacion-int'!G29</f>
        <v>152107</v>
      </c>
      <c r="G29" s="7">
        <f>+F29+'Poblacion-int'!H29</f>
        <v>152107</v>
      </c>
      <c r="H29" s="7">
        <f>+G29+'Poblacion-int'!I29</f>
        <v>176894</v>
      </c>
      <c r="I29" s="7">
        <f>+H29+'Poblacion-int'!J29</f>
        <v>203612</v>
      </c>
      <c r="J29" s="7">
        <f>+I29+'Poblacion-int'!K29</f>
        <v>243131</v>
      </c>
      <c r="K29" s="7">
        <f>+J29+'Poblacion-int'!L29</f>
        <v>279124</v>
      </c>
      <c r="L29" s="7">
        <f>+K29+'Poblacion-int'!M29</f>
        <v>290172</v>
      </c>
      <c r="M29" s="7">
        <f>+L29+'Poblacion-int'!N29</f>
        <v>300328</v>
      </c>
      <c r="N29" s="7">
        <f>+M29+'Poblacion-int'!O29</f>
        <v>313465</v>
      </c>
      <c r="O29" s="7">
        <f>+N29+'Poblacion-int'!P29</f>
        <v>318909</v>
      </c>
      <c r="P29" s="7">
        <f>+O29+'Poblacion-int'!Q29</f>
        <v>321702</v>
      </c>
    </row>
    <row r="30" spans="1:16" ht="12.75">
      <c r="A30" s="11" t="s">
        <v>84</v>
      </c>
      <c r="B30" s="3" t="s">
        <v>85</v>
      </c>
      <c r="C30" s="16">
        <f>+'Poblacion-int'!D30</f>
        <v>0</v>
      </c>
      <c r="D30" s="16">
        <f>+C30+'Poblacion-int'!E30</f>
        <v>0</v>
      </c>
      <c r="E30" s="16">
        <f>+D30+'Poblacion-int'!F30</f>
        <v>0</v>
      </c>
      <c r="F30" s="16">
        <f>+E30+'Poblacion-int'!G30</f>
        <v>0</v>
      </c>
      <c r="G30" s="7">
        <f>+F30+'Poblacion-int'!H30</f>
        <v>96678</v>
      </c>
      <c r="H30" s="7">
        <f>+G30+'Poblacion-int'!I30</f>
        <v>96678</v>
      </c>
      <c r="I30" s="7">
        <f>+H30+'Poblacion-int'!J30</f>
        <v>161407</v>
      </c>
      <c r="J30" s="7">
        <f>+I30+'Poblacion-int'!K30</f>
        <v>216567</v>
      </c>
      <c r="K30" s="7">
        <f>+J30+'Poblacion-int'!L30</f>
        <v>326511</v>
      </c>
      <c r="L30" s="7">
        <f>+K30+'Poblacion-int'!M30</f>
        <v>352687</v>
      </c>
      <c r="M30" s="7">
        <f>+L30+'Poblacion-int'!N30</f>
        <v>354985</v>
      </c>
      <c r="N30" s="7">
        <f>+M30+'Poblacion-int'!O30</f>
        <v>355195</v>
      </c>
      <c r="O30" s="7">
        <f>+N30+'Poblacion-int'!P30</f>
        <v>355195</v>
      </c>
      <c r="P30" s="7">
        <f>+O30+'Poblacion-int'!Q30</f>
        <v>355195</v>
      </c>
    </row>
    <row r="31" spans="1:16" ht="12.75">
      <c r="A31" s="11" t="s">
        <v>86</v>
      </c>
      <c r="B31" s="3" t="s">
        <v>87</v>
      </c>
      <c r="C31" s="16">
        <f>+'Poblacion-int'!D31</f>
        <v>3255944</v>
      </c>
      <c r="D31" s="16">
        <f>+C31+'Poblacion-int'!E31</f>
        <v>3255944</v>
      </c>
      <c r="E31" s="16">
        <f>+D31+'Poblacion-int'!F31</f>
        <v>3666996</v>
      </c>
      <c r="F31" s="16">
        <f>+E31+'Poblacion-int'!G31</f>
        <v>4728906</v>
      </c>
      <c r="G31" s="7">
        <f>+F31+'Poblacion-int'!H31</f>
        <v>5423702</v>
      </c>
      <c r="H31" s="7">
        <f>+G31+'Poblacion-int'!I31</f>
        <v>5802846</v>
      </c>
      <c r="I31" s="7">
        <f>+H31+'Poblacion-int'!J31</f>
        <v>6017452</v>
      </c>
      <c r="J31" s="7">
        <f>+I31+'Poblacion-int'!K31</f>
        <v>6239459</v>
      </c>
      <c r="K31" s="7">
        <f>+J31+'Poblacion-int'!L31</f>
        <v>6341448</v>
      </c>
      <c r="L31" s="7">
        <f>+K31+'Poblacion-int'!M31</f>
        <v>6366775</v>
      </c>
      <c r="M31" s="7">
        <f>+L31+'Poblacion-int'!N31</f>
        <v>6380928</v>
      </c>
      <c r="N31" s="7">
        <f>+M31+'Poblacion-int'!O31</f>
        <v>6384896</v>
      </c>
      <c r="O31" s="7">
        <f>+N31+'Poblacion-int'!P31</f>
        <v>6386596</v>
      </c>
      <c r="P31" s="7">
        <f>+O31+'Poblacion-int'!Q31</f>
        <v>6386932</v>
      </c>
    </row>
    <row r="32" spans="1:16" ht="12.75">
      <c r="A32" s="11" t="s">
        <v>88</v>
      </c>
      <c r="B32" s="3" t="s">
        <v>89</v>
      </c>
      <c r="C32" s="16">
        <f>+'Poblacion-int'!D32</f>
        <v>0</v>
      </c>
      <c r="D32" s="16">
        <f>+C32+'Poblacion-int'!E32</f>
        <v>568305</v>
      </c>
      <c r="E32" s="16">
        <f>+D32+'Poblacion-int'!F32</f>
        <v>568305</v>
      </c>
      <c r="F32" s="16">
        <f>+E32+'Poblacion-int'!G32</f>
        <v>702928</v>
      </c>
      <c r="G32" s="7">
        <f>+F32+'Poblacion-int'!H32</f>
        <v>1112281</v>
      </c>
      <c r="H32" s="7">
        <f>+G32+'Poblacion-int'!I32</f>
        <v>1356365</v>
      </c>
      <c r="I32" s="7">
        <f>+H32+'Poblacion-int'!J32</f>
        <v>1400463</v>
      </c>
      <c r="J32" s="7">
        <f>+I32+'Poblacion-int'!K32</f>
        <v>1449024</v>
      </c>
      <c r="K32" s="7">
        <f>+J32+'Poblacion-int'!L32</f>
        <v>1555263</v>
      </c>
      <c r="L32" s="7">
        <f>+K32+'Poblacion-int'!M32</f>
        <v>1579912</v>
      </c>
      <c r="M32" s="7">
        <f>+L32+'Poblacion-int'!N32</f>
        <v>1589992</v>
      </c>
      <c r="N32" s="7">
        <f>+M32+'Poblacion-int'!O32</f>
        <v>1592938</v>
      </c>
      <c r="O32" s="7">
        <f>+N32+'Poblacion-int'!P32</f>
        <v>1593068</v>
      </c>
      <c r="P32" s="7">
        <f>+O32+'Poblacion-int'!Q32</f>
        <v>1593068</v>
      </c>
    </row>
    <row r="33" spans="1:16" ht="12.75">
      <c r="A33" s="11" t="s">
        <v>90</v>
      </c>
      <c r="B33" s="3" t="s">
        <v>91</v>
      </c>
      <c r="C33" s="16">
        <f>+'Poblacion-int'!D33</f>
        <v>0</v>
      </c>
      <c r="D33" s="16">
        <f>+C33+'Poblacion-int'!E33</f>
        <v>0</v>
      </c>
      <c r="E33" s="16">
        <f>+D33+'Poblacion-int'!F33</f>
        <v>648866</v>
      </c>
      <c r="F33" s="16">
        <f>+E33+'Poblacion-int'!G33</f>
        <v>648866</v>
      </c>
      <c r="G33" s="7">
        <f>+F33+'Poblacion-int'!H33</f>
        <v>804837</v>
      </c>
      <c r="H33" s="7">
        <f>+G33+'Poblacion-int'!I33</f>
        <v>1174938</v>
      </c>
      <c r="I33" s="7">
        <f>+H33+'Poblacion-int'!J33</f>
        <v>1381024</v>
      </c>
      <c r="J33" s="7">
        <f>+I33+'Poblacion-int'!K33</f>
        <v>1427995</v>
      </c>
      <c r="K33" s="7">
        <f>+J33+'Poblacion-int'!L33</f>
        <v>1441043</v>
      </c>
      <c r="L33" s="7">
        <f>+K33+'Poblacion-int'!M33</f>
        <v>1444997</v>
      </c>
      <c r="M33" s="7">
        <f>+L33+'Poblacion-int'!N33</f>
        <v>1446520</v>
      </c>
      <c r="N33" s="7">
        <f>+M33+'Poblacion-int'!O33</f>
        <v>1446520</v>
      </c>
      <c r="O33" s="7">
        <f>+N33+'Poblacion-int'!P33</f>
        <v>1446520</v>
      </c>
      <c r="P33" s="7">
        <f>+O33+'Poblacion-int'!Q33</f>
        <v>1446520</v>
      </c>
    </row>
    <row r="34" spans="1:16" ht="12.75">
      <c r="A34" s="11" t="s">
        <v>92</v>
      </c>
      <c r="B34" s="3" t="s">
        <v>93</v>
      </c>
      <c r="C34" s="16">
        <f>+'Poblacion-int'!D34</f>
        <v>0</v>
      </c>
      <c r="D34" s="16">
        <f>+C34+'Poblacion-int'!E34</f>
        <v>0</v>
      </c>
      <c r="E34" s="16">
        <f>+D34+'Poblacion-int'!F34</f>
        <v>0</v>
      </c>
      <c r="F34" s="16">
        <f>+E34+'Poblacion-int'!G34</f>
        <v>198491</v>
      </c>
      <c r="G34" s="7">
        <f>+F34+'Poblacion-int'!H34</f>
        <v>198491</v>
      </c>
      <c r="H34" s="7">
        <f>+G34+'Poblacion-int'!I34</f>
        <v>255318</v>
      </c>
      <c r="I34" s="7">
        <f>+H34+'Poblacion-int'!J34</f>
        <v>344819</v>
      </c>
      <c r="J34" s="7">
        <f>+I34+'Poblacion-int'!K34</f>
        <v>422526</v>
      </c>
      <c r="K34" s="7">
        <f>+J34+'Poblacion-int'!L34</f>
        <v>538936</v>
      </c>
      <c r="L34" s="7">
        <f>+K34+'Poblacion-int'!M34</f>
        <v>574965</v>
      </c>
      <c r="M34" s="7">
        <f>+L34+'Poblacion-int'!N34</f>
        <v>600897</v>
      </c>
      <c r="N34" s="7">
        <f>+M34+'Poblacion-int'!O34</f>
        <v>620209</v>
      </c>
      <c r="O34" s="7">
        <f>+N34+'Poblacion-int'!P34</f>
        <v>628309</v>
      </c>
      <c r="P34" s="7">
        <f>+O34+'Poblacion-int'!Q34</f>
        <v>630578</v>
      </c>
    </row>
    <row r="35" spans="1:16" ht="12.75">
      <c r="A35" s="11" t="s">
        <v>94</v>
      </c>
      <c r="B35" s="3" t="s">
        <v>95</v>
      </c>
      <c r="C35" s="16">
        <f>+'Poblacion-int'!D35</f>
        <v>0</v>
      </c>
      <c r="D35" s="16">
        <f>+C35+'Poblacion-int'!E35</f>
        <v>0</v>
      </c>
      <c r="E35" s="16">
        <f>+D35+'Poblacion-int'!F35</f>
        <v>0</v>
      </c>
      <c r="F35" s="16">
        <f>+E35+'Poblacion-int'!G35</f>
        <v>107742</v>
      </c>
      <c r="G35" s="7">
        <f>+F35+'Poblacion-int'!H35</f>
        <v>107742</v>
      </c>
      <c r="H35" s="7">
        <f>+G35+'Poblacion-int'!I35</f>
        <v>107742</v>
      </c>
      <c r="I35" s="7">
        <f>+H35+'Poblacion-int'!J35</f>
        <v>160621</v>
      </c>
      <c r="J35" s="7">
        <f>+I35+'Poblacion-int'!K35</f>
        <v>193293</v>
      </c>
      <c r="K35" s="7">
        <f>+J35+'Poblacion-int'!L35</f>
        <v>260020</v>
      </c>
      <c r="L35" s="7">
        <f>+K35+'Poblacion-int'!M35</f>
        <v>326002</v>
      </c>
      <c r="M35" s="7">
        <f>+L35+'Poblacion-int'!N35</f>
        <v>335163</v>
      </c>
      <c r="N35" s="7">
        <f>+M35+'Poblacion-int'!O35</f>
        <v>335642</v>
      </c>
      <c r="O35" s="7">
        <f>+N35+'Poblacion-int'!P35</f>
        <v>335642</v>
      </c>
      <c r="P35" s="7">
        <f>+O35+'Poblacion-int'!Q35</f>
        <v>335642</v>
      </c>
    </row>
    <row r="36" spans="1:16" ht="12.75">
      <c r="A36" s="11" t="s">
        <v>96</v>
      </c>
      <c r="B36" s="3" t="s">
        <v>97</v>
      </c>
      <c r="C36" s="16">
        <f>+'Poblacion-int'!D36</f>
        <v>0</v>
      </c>
      <c r="D36" s="16">
        <f>+C36+'Poblacion-int'!E36</f>
        <v>0</v>
      </c>
      <c r="E36" s="16">
        <f>+D36+'Poblacion-int'!F36</f>
        <v>501559</v>
      </c>
      <c r="F36" s="16">
        <f>+E36+'Poblacion-int'!G36</f>
        <v>501559</v>
      </c>
      <c r="G36" s="7">
        <f>+F36+'Poblacion-int'!H36</f>
        <v>636982</v>
      </c>
      <c r="H36" s="7">
        <f>+G36+'Poblacion-int'!I36</f>
        <v>749511</v>
      </c>
      <c r="I36" s="7">
        <f>+H36+'Poblacion-int'!J36</f>
        <v>938472</v>
      </c>
      <c r="J36" s="7">
        <f>+I36+'Poblacion-int'!K36</f>
        <v>1006520</v>
      </c>
      <c r="K36" s="7">
        <f>+J36+'Poblacion-int'!L36</f>
        <v>1047910</v>
      </c>
      <c r="L36" s="7">
        <f>+K36+'Poblacion-int'!M36</f>
        <v>1076430</v>
      </c>
      <c r="M36" s="7">
        <f>+L36+'Poblacion-int'!N36</f>
        <v>1083348</v>
      </c>
      <c r="N36" s="7">
        <f>+M36+'Poblacion-int'!O36</f>
        <v>1084911</v>
      </c>
      <c r="O36" s="7">
        <f>+N36+'Poblacion-int'!P36</f>
        <v>1085289</v>
      </c>
      <c r="P36" s="7">
        <f>+O36+'Poblacion-int'!Q36</f>
        <v>1085289</v>
      </c>
    </row>
    <row r="37" spans="1:16" ht="12.75">
      <c r="A37" s="11" t="s">
        <v>98</v>
      </c>
      <c r="B37" s="3" t="s">
        <v>99</v>
      </c>
      <c r="C37" s="16">
        <f>+'Poblacion-int'!D37</f>
        <v>0</v>
      </c>
      <c r="D37" s="16">
        <f>+C37+'Poblacion-int'!E37</f>
        <v>0</v>
      </c>
      <c r="E37" s="16">
        <f>+D37+'Poblacion-int'!F37</f>
        <v>0</v>
      </c>
      <c r="F37" s="16">
        <f>+E37+'Poblacion-int'!G37</f>
        <v>0</v>
      </c>
      <c r="G37" s="7">
        <f>+F37+'Poblacion-int'!H37</f>
        <v>82651</v>
      </c>
      <c r="H37" s="7">
        <f>+G37+'Poblacion-int'!I37</f>
        <v>82651</v>
      </c>
      <c r="I37" s="7">
        <f>+H37+'Poblacion-int'!J37</f>
        <v>82651</v>
      </c>
      <c r="J37" s="7">
        <f>+I37+'Poblacion-int'!K37</f>
        <v>109907</v>
      </c>
      <c r="K37" s="7">
        <f>+J37+'Poblacion-int'!L37</f>
        <v>125376</v>
      </c>
      <c r="L37" s="7">
        <f>+K37+'Poblacion-int'!M37</f>
        <v>140631</v>
      </c>
      <c r="M37" s="7">
        <f>+L37+'Poblacion-int'!N37</f>
        <v>149319</v>
      </c>
      <c r="N37" s="7">
        <f>+M37+'Poblacion-int'!O37</f>
        <v>162569</v>
      </c>
      <c r="O37" s="7">
        <f>+N37+'Poblacion-int'!P37</f>
        <v>169398</v>
      </c>
      <c r="P37" s="7">
        <f>+O37+'Poblacion-int'!Q37</f>
        <v>173306</v>
      </c>
    </row>
    <row r="38" spans="1:16" ht="12.75">
      <c r="A38" s="11" t="s">
        <v>100</v>
      </c>
      <c r="B38" s="3" t="s">
        <v>101</v>
      </c>
      <c r="C38" s="16">
        <f>+'Poblacion-int'!D38</f>
        <v>0</v>
      </c>
      <c r="D38" s="16">
        <f>+C38+'Poblacion-int'!E38</f>
        <v>0</v>
      </c>
      <c r="E38" s="16">
        <f>+D38+'Poblacion-int'!F38</f>
        <v>381847</v>
      </c>
      <c r="F38" s="16">
        <f>+E38+'Poblacion-int'!G38</f>
        <v>481862</v>
      </c>
      <c r="G38" s="7">
        <f>+F38+'Poblacion-int'!H38</f>
        <v>656787</v>
      </c>
      <c r="H38" s="7">
        <f>+G38+'Poblacion-int'!I38</f>
        <v>875868</v>
      </c>
      <c r="I38" s="7">
        <f>+H38+'Poblacion-int'!J38</f>
        <v>1017745</v>
      </c>
      <c r="J38" s="7">
        <f>+I38+'Poblacion-int'!K38</f>
        <v>1075433</v>
      </c>
      <c r="K38" s="7">
        <f>+J38+'Poblacion-int'!L38</f>
        <v>1081565</v>
      </c>
      <c r="L38" s="7">
        <f>+K38+'Poblacion-int'!M38</f>
        <v>1082822</v>
      </c>
      <c r="M38" s="7">
        <f>+L38+'Poblacion-int'!N38</f>
        <v>1083502</v>
      </c>
      <c r="N38" s="7">
        <f>+M38+'Poblacion-int'!O38</f>
        <v>1083502</v>
      </c>
      <c r="O38" s="7">
        <f>+N38+'Poblacion-int'!P38</f>
        <v>1083502</v>
      </c>
      <c r="P38" s="7">
        <f>+O38+'Poblacion-int'!Q38</f>
        <v>1083502</v>
      </c>
    </row>
    <row r="39" spans="1:16" ht="12.75">
      <c r="A39" s="11" t="s">
        <v>102</v>
      </c>
      <c r="B39" s="3" t="s">
        <v>103</v>
      </c>
      <c r="C39" s="16">
        <f>+'Poblacion-int'!D39</f>
        <v>0</v>
      </c>
      <c r="D39" s="16">
        <f>+C39+'Poblacion-int'!E39</f>
        <v>0</v>
      </c>
      <c r="E39" s="16">
        <f>+D39+'Poblacion-int'!F39</f>
        <v>297332</v>
      </c>
      <c r="F39" s="16">
        <f>+E39+'Poblacion-int'!G39</f>
        <v>297332</v>
      </c>
      <c r="G39" s="7">
        <f>+F39+'Poblacion-int'!H39</f>
        <v>378908</v>
      </c>
      <c r="H39" s="7">
        <f>+G39+'Poblacion-int'!I39</f>
        <v>564508</v>
      </c>
      <c r="I39" s="7">
        <f>+H39+'Poblacion-int'!J39</f>
        <v>792004</v>
      </c>
      <c r="J39" s="7">
        <f>+I39+'Poblacion-int'!K39</f>
        <v>884708</v>
      </c>
      <c r="K39" s="7">
        <f>+J39+'Poblacion-int'!L39</f>
        <v>955235</v>
      </c>
      <c r="L39" s="7">
        <f>+K39+'Poblacion-int'!M39</f>
        <v>959038</v>
      </c>
      <c r="M39" s="7">
        <f>+L39+'Poblacion-int'!N39</f>
        <v>959764</v>
      </c>
      <c r="N39" s="7">
        <f>+M39+'Poblacion-int'!O39</f>
        <v>959764</v>
      </c>
      <c r="O39" s="7">
        <f>+N39+'Poblacion-int'!P39</f>
        <v>959764</v>
      </c>
      <c r="P39" s="7">
        <f>+O39+'Poblacion-int'!Q39</f>
        <v>959764</v>
      </c>
    </row>
    <row r="40" spans="1:16" ht="12.75">
      <c r="A40" s="11" t="s">
        <v>104</v>
      </c>
      <c r="B40" s="3" t="s">
        <v>105</v>
      </c>
      <c r="C40" s="16">
        <f>+'Poblacion-int'!D40</f>
        <v>0</v>
      </c>
      <c r="D40" s="16">
        <f>+C40+'Poblacion-int'!E40</f>
        <v>0</v>
      </c>
      <c r="E40" s="16">
        <f>+D40+'Poblacion-int'!F40</f>
        <v>0</v>
      </c>
      <c r="F40" s="16">
        <f>+E40+'Poblacion-int'!G40</f>
        <v>155619</v>
      </c>
      <c r="G40" s="7">
        <f>+F40+'Poblacion-int'!H40</f>
        <v>155619</v>
      </c>
      <c r="H40" s="7">
        <f>+G40+'Poblacion-int'!I40</f>
        <v>155619</v>
      </c>
      <c r="I40" s="7">
        <f>+H40+'Poblacion-int'!J40</f>
        <v>199336</v>
      </c>
      <c r="J40" s="7">
        <f>+I40+'Poblacion-int'!K40</f>
        <v>234790</v>
      </c>
      <c r="K40" s="7">
        <f>+J40+'Poblacion-int'!L40</f>
        <v>244888</v>
      </c>
      <c r="L40" s="7">
        <f>+K40+'Poblacion-int'!M40</f>
        <v>265581</v>
      </c>
      <c r="M40" s="7">
        <f>+L40+'Poblacion-int'!N40</f>
        <v>294253</v>
      </c>
      <c r="N40" s="7">
        <f>+M40+'Poblacion-int'!O40</f>
        <v>335618</v>
      </c>
      <c r="O40" s="7">
        <f>+N40+'Poblacion-int'!P40</f>
        <v>350905</v>
      </c>
      <c r="P40" s="7">
        <f>+O40+'Poblacion-int'!Q40</f>
        <v>354608</v>
      </c>
    </row>
    <row r="41" spans="1:16" ht="12.75">
      <c r="A41" s="11" t="s">
        <v>106</v>
      </c>
      <c r="B41" s="3" t="s">
        <v>107</v>
      </c>
      <c r="C41" s="16">
        <f>+'Poblacion-int'!D41</f>
        <v>0</v>
      </c>
      <c r="D41" s="16">
        <f>+C41+'Poblacion-int'!E41</f>
        <v>0</v>
      </c>
      <c r="E41" s="16">
        <f>+D41+'Poblacion-int'!F41</f>
        <v>222417</v>
      </c>
      <c r="F41" s="16">
        <f>+E41+'Poblacion-int'!G41</f>
        <v>373078</v>
      </c>
      <c r="G41" s="7">
        <f>+F41+'Poblacion-int'!H41</f>
        <v>451692</v>
      </c>
      <c r="H41" s="7">
        <f>+G41+'Poblacion-int'!I41</f>
        <v>759045</v>
      </c>
      <c r="I41" s="7">
        <f>+H41+'Poblacion-int'!J41</f>
        <v>863881</v>
      </c>
      <c r="J41" s="7">
        <f>+I41+'Poblacion-int'!K41</f>
        <v>970156</v>
      </c>
      <c r="K41" s="7">
        <f>+J41+'Poblacion-int'!L41</f>
        <v>1011809</v>
      </c>
      <c r="L41" s="7">
        <f>+K41+'Poblacion-int'!M41</f>
        <v>1020490</v>
      </c>
      <c r="M41" s="7">
        <f>+L41+'Poblacion-int'!N41</f>
        <v>1020490</v>
      </c>
      <c r="N41" s="7">
        <f>+M41+'Poblacion-int'!O41</f>
        <v>1020490</v>
      </c>
      <c r="O41" s="7">
        <f>+N41+'Poblacion-int'!P41</f>
        <v>1020490</v>
      </c>
      <c r="P41" s="7">
        <f>+O41+'Poblacion-int'!Q41</f>
        <v>1020490</v>
      </c>
    </row>
    <row r="42" spans="1:16" ht="12.75">
      <c r="A42" s="11" t="s">
        <v>108</v>
      </c>
      <c r="B42" s="3" t="s">
        <v>1</v>
      </c>
      <c r="C42" s="16">
        <f>+'Poblacion-int'!D42</f>
        <v>0</v>
      </c>
      <c r="D42" s="16">
        <f>+C42+'Poblacion-int'!E42</f>
        <v>0</v>
      </c>
      <c r="E42" s="16">
        <f>+D42+'Poblacion-int'!F42</f>
        <v>0</v>
      </c>
      <c r="F42" s="16">
        <f>+E42+'Poblacion-int'!G42</f>
        <v>182700</v>
      </c>
      <c r="G42" s="7">
        <f>+F42+'Poblacion-int'!H42</f>
        <v>238647</v>
      </c>
      <c r="H42" s="7">
        <f>+G42+'Poblacion-int'!I42</f>
        <v>321802</v>
      </c>
      <c r="I42" s="7">
        <f>+H42+'Poblacion-int'!J42</f>
        <v>396518</v>
      </c>
      <c r="J42" s="7">
        <f>+I42+'Poblacion-int'!K42</f>
        <v>455602</v>
      </c>
      <c r="K42" s="7">
        <f>+J42+'Poblacion-int'!L42</f>
        <v>539665</v>
      </c>
      <c r="L42" s="7">
        <f>+K42+'Poblacion-int'!M42</f>
        <v>574535</v>
      </c>
      <c r="M42" s="7">
        <f>+L42+'Poblacion-int'!N42</f>
        <v>584467</v>
      </c>
      <c r="N42" s="7">
        <f>+M42+'Poblacion-int'!O42</f>
        <v>588738</v>
      </c>
      <c r="O42" s="7">
        <f>+N42+'Poblacion-int'!P42</f>
        <v>589091</v>
      </c>
      <c r="P42" s="7">
        <f>+O42+'Poblacion-int'!Q42</f>
        <v>589235</v>
      </c>
    </row>
    <row r="43" spans="1:16" ht="12.75">
      <c r="A43" s="11" t="s">
        <v>109</v>
      </c>
      <c r="B43" s="3" t="s">
        <v>110</v>
      </c>
      <c r="C43" s="16">
        <f>+'Poblacion-int'!D43</f>
        <v>0</v>
      </c>
      <c r="D43" s="16">
        <f>+C43+'Poblacion-int'!E43</f>
        <v>0</v>
      </c>
      <c r="E43" s="16">
        <f>+D43+'Poblacion-int'!F43</f>
        <v>0</v>
      </c>
      <c r="F43" s="16">
        <f>+E43+'Poblacion-int'!G43</f>
        <v>0</v>
      </c>
      <c r="G43" s="7">
        <f>+F43+'Poblacion-int'!H43</f>
        <v>56660</v>
      </c>
      <c r="H43" s="7">
        <f>+G43+'Poblacion-int'!I43</f>
        <v>56660</v>
      </c>
      <c r="I43" s="7">
        <f>+H43+'Poblacion-int'!J43</f>
        <v>56660</v>
      </c>
      <c r="J43" s="7">
        <f>+I43+'Poblacion-int'!K43</f>
        <v>81781</v>
      </c>
      <c r="K43" s="7">
        <f>+J43+'Poblacion-int'!L43</f>
        <v>106159</v>
      </c>
      <c r="L43" s="7">
        <f>+K43+'Poblacion-int'!M43</f>
        <v>120141</v>
      </c>
      <c r="M43" s="7">
        <f>+L43+'Poblacion-int'!N43</f>
        <v>139496</v>
      </c>
      <c r="N43" s="7">
        <f>+M43+'Poblacion-int'!O43</f>
        <v>152807</v>
      </c>
      <c r="O43" s="7">
        <f>+N43+'Poblacion-int'!P43</f>
        <v>161335</v>
      </c>
      <c r="P43" s="7">
        <f>+O43+'Poblacion-int'!Q43</f>
        <v>164854</v>
      </c>
    </row>
    <row r="44" spans="1:16" ht="12.75">
      <c r="A44" s="11" t="s">
        <v>111</v>
      </c>
      <c r="B44" s="3" t="s">
        <v>112</v>
      </c>
      <c r="C44" s="16">
        <f>+'Poblacion-int'!D44</f>
        <v>0</v>
      </c>
      <c r="D44" s="16">
        <f>+C44+'Poblacion-int'!E44</f>
        <v>703206</v>
      </c>
      <c r="E44" s="16">
        <f>+D44+'Poblacion-int'!F44</f>
        <v>703206</v>
      </c>
      <c r="F44" s="16">
        <f>+E44+'Poblacion-int'!G44</f>
        <v>826149</v>
      </c>
      <c r="G44" s="7">
        <f>+F44+'Poblacion-int'!H44</f>
        <v>946969</v>
      </c>
      <c r="H44" s="7">
        <f>+G44+'Poblacion-int'!I44</f>
        <v>1302230</v>
      </c>
      <c r="I44" s="7">
        <f>+H44+'Poblacion-int'!J44</f>
        <v>1596828</v>
      </c>
      <c r="J44" s="7">
        <f>+I44+'Poblacion-int'!K44</f>
        <v>1799164</v>
      </c>
      <c r="K44" s="7">
        <f>+J44+'Poblacion-int'!L44</f>
        <v>1882893</v>
      </c>
      <c r="L44" s="7">
        <f>+K44+'Poblacion-int'!M44</f>
        <v>1896936</v>
      </c>
      <c r="M44" s="7">
        <f>+L44+'Poblacion-int'!N44</f>
        <v>1899876</v>
      </c>
      <c r="N44" s="7">
        <f>+M44+'Poblacion-int'!O44</f>
        <v>1900224</v>
      </c>
      <c r="O44" s="7">
        <f>+N44+'Poblacion-int'!P44</f>
        <v>1900224</v>
      </c>
      <c r="P44" s="7">
        <f>+O44+'Poblacion-int'!Q44</f>
        <v>1900224</v>
      </c>
    </row>
    <row r="45" spans="1:16" ht="12.75">
      <c r="A45" s="11" t="s">
        <v>113</v>
      </c>
      <c r="B45" s="3" t="s">
        <v>114</v>
      </c>
      <c r="C45" s="16">
        <f>+'Poblacion-int'!D45</f>
        <v>0</v>
      </c>
      <c r="D45" s="16">
        <f>+C45+'Poblacion-int'!E45</f>
        <v>0</v>
      </c>
      <c r="E45" s="16">
        <f>+D45+'Poblacion-int'!F45</f>
        <v>0</v>
      </c>
      <c r="F45" s="16">
        <f>+E45+'Poblacion-int'!G45</f>
        <v>0</v>
      </c>
      <c r="G45" s="7">
        <f>+F45+'Poblacion-int'!H45</f>
        <v>0</v>
      </c>
      <c r="H45" s="7">
        <f>+G45+'Poblacion-int'!I45</f>
        <v>39528</v>
      </c>
      <c r="I45" s="7">
        <f>+H45+'Poblacion-int'!J45</f>
        <v>39528</v>
      </c>
      <c r="J45" s="7">
        <f>+I45+'Poblacion-int'!K45</f>
        <v>50792</v>
      </c>
      <c r="K45" s="7">
        <f>+J45+'Poblacion-int'!L45</f>
        <v>63488</v>
      </c>
      <c r="L45" s="7">
        <f>+K45+'Poblacion-int'!M45</f>
        <v>72450</v>
      </c>
      <c r="M45" s="7">
        <f>+L45+'Poblacion-int'!N45</f>
        <v>78485</v>
      </c>
      <c r="N45" s="7">
        <f>+M45+'Poblacion-int'!O45</f>
        <v>85305</v>
      </c>
      <c r="O45" s="7">
        <f>+N45+'Poblacion-int'!P45</f>
        <v>89670</v>
      </c>
      <c r="P45" s="7">
        <f>+O45+'Poblacion-int'!Q45</f>
        <v>95101</v>
      </c>
    </row>
    <row r="46" spans="1:16" ht="12.75">
      <c r="A46" s="11" t="s">
        <v>115</v>
      </c>
      <c r="B46" s="3" t="s">
        <v>116</v>
      </c>
      <c r="C46" s="16">
        <f>+'Poblacion-int'!D46</f>
        <v>0</v>
      </c>
      <c r="D46" s="16">
        <f>+C46+'Poblacion-int'!E46</f>
        <v>0</v>
      </c>
      <c r="E46" s="16">
        <f>+D46+'Poblacion-int'!F46</f>
        <v>0</v>
      </c>
      <c r="F46" s="16">
        <f>+E46+'Poblacion-int'!G46</f>
        <v>247441</v>
      </c>
      <c r="G46" s="7">
        <f>+F46+'Poblacion-int'!H46</f>
        <v>247441</v>
      </c>
      <c r="H46" s="7">
        <f>+G46+'Poblacion-int'!I46</f>
        <v>468237</v>
      </c>
      <c r="I46" s="7">
        <f>+H46+'Poblacion-int'!J46</f>
        <v>545467</v>
      </c>
      <c r="J46" s="7">
        <f>+I46+'Poblacion-int'!K46</f>
        <v>628363</v>
      </c>
      <c r="K46" s="7">
        <f>+J46+'Poblacion-int'!L46</f>
        <v>724784</v>
      </c>
      <c r="L46" s="7">
        <f>+K46+'Poblacion-int'!M46</f>
        <v>762900</v>
      </c>
      <c r="M46" s="7">
        <f>+L46+'Poblacion-int'!N46</f>
        <v>787732</v>
      </c>
      <c r="N46" s="7">
        <f>+M46+'Poblacion-int'!O46</f>
        <v>800028</v>
      </c>
      <c r="O46" s="7">
        <f>+N46+'Poblacion-int'!P46</f>
        <v>802992</v>
      </c>
      <c r="P46" s="7">
        <f>+O46+'Poblacion-int'!Q46</f>
        <v>803301</v>
      </c>
    </row>
    <row r="47" spans="1:16" ht="12.75">
      <c r="A47" s="11" t="s">
        <v>117</v>
      </c>
      <c r="B47" s="3" t="s">
        <v>118</v>
      </c>
      <c r="C47" s="16">
        <f>+'Poblacion-int'!D47</f>
        <v>0</v>
      </c>
      <c r="D47" s="16">
        <f>+C47+'Poblacion-int'!E47</f>
        <v>0</v>
      </c>
      <c r="E47" s="16">
        <f>+D47+'Poblacion-int'!F47</f>
        <v>0</v>
      </c>
      <c r="F47" s="16">
        <f>+E47+'Poblacion-int'!G47</f>
        <v>0</v>
      </c>
      <c r="G47" s="7">
        <f>+F47+'Poblacion-int'!H47</f>
        <v>0</v>
      </c>
      <c r="H47" s="7">
        <f>+G47+'Poblacion-int'!I47</f>
        <v>35396</v>
      </c>
      <c r="I47" s="7">
        <f>+H47+'Poblacion-int'!J47</f>
        <v>51788</v>
      </c>
      <c r="J47" s="7">
        <f>+I47+'Poblacion-int'!K47</f>
        <v>60191</v>
      </c>
      <c r="K47" s="7">
        <f>+J47+'Poblacion-int'!L47</f>
        <v>86288</v>
      </c>
      <c r="L47" s="7">
        <f>+K47+'Poblacion-int'!M47</f>
        <v>99423</v>
      </c>
      <c r="M47" s="7">
        <f>+L47+'Poblacion-int'!N47</f>
        <v>118806</v>
      </c>
      <c r="N47" s="7">
        <f>+M47+'Poblacion-int'!O47</f>
        <v>133676</v>
      </c>
      <c r="O47" s="7">
        <f>+N47+'Poblacion-int'!P47</f>
        <v>141834</v>
      </c>
      <c r="P47" s="7">
        <f>+O47+'Poblacion-int'!Q47</f>
        <v>146751</v>
      </c>
    </row>
    <row r="48" spans="1:16" ht="12.75">
      <c r="A48" s="11" t="s">
        <v>119</v>
      </c>
      <c r="B48" s="3" t="s">
        <v>120</v>
      </c>
      <c r="C48" s="16">
        <f>+'Poblacion-int'!D48</f>
        <v>0</v>
      </c>
      <c r="D48" s="16">
        <f>+C48+'Poblacion-int'!E48</f>
        <v>0</v>
      </c>
      <c r="E48" s="16">
        <f>+D48+'Poblacion-int'!F48</f>
        <v>0</v>
      </c>
      <c r="F48" s="16">
        <f>+E48+'Poblacion-int'!G48</f>
        <v>0</v>
      </c>
      <c r="G48" s="7">
        <f>+F48+'Poblacion-int'!H48</f>
        <v>171147</v>
      </c>
      <c r="H48" s="7">
        <f>+G48+'Poblacion-int'!I48</f>
        <v>192411</v>
      </c>
      <c r="I48" s="7">
        <f>+H48+'Poblacion-int'!J48</f>
        <v>300262</v>
      </c>
      <c r="J48" s="7">
        <f>+I48+'Poblacion-int'!K48</f>
        <v>404805</v>
      </c>
      <c r="K48" s="7">
        <f>+J48+'Poblacion-int'!L48</f>
        <v>605309</v>
      </c>
      <c r="L48" s="7">
        <f>+K48+'Poblacion-int'!M48</f>
        <v>645669</v>
      </c>
      <c r="M48" s="7">
        <f>+L48+'Poblacion-int'!N48</f>
        <v>675976</v>
      </c>
      <c r="N48" s="7">
        <f>+M48+'Poblacion-int'!O48</f>
        <v>688389</v>
      </c>
      <c r="O48" s="7">
        <f>+N48+'Poblacion-int'!P48</f>
        <v>689483</v>
      </c>
      <c r="P48" s="7">
        <f>+O48+'Poblacion-int'!Q48</f>
        <v>689635</v>
      </c>
    </row>
    <row r="49" spans="1:16" ht="12.75">
      <c r="A49" s="11" t="s">
        <v>121</v>
      </c>
      <c r="B49" s="3" t="s">
        <v>122</v>
      </c>
      <c r="C49" s="16">
        <f>+'Poblacion-int'!D49</f>
        <v>0</v>
      </c>
      <c r="D49" s="16">
        <f>+C49+'Poblacion-int'!E49</f>
        <v>814208</v>
      </c>
      <c r="E49" s="16">
        <f>+D49+'Poblacion-int'!F49</f>
        <v>814208</v>
      </c>
      <c r="F49" s="16">
        <f>+E49+'Poblacion-int'!G49</f>
        <v>814208</v>
      </c>
      <c r="G49" s="7">
        <f>+F49+'Poblacion-int'!H49</f>
        <v>1102864</v>
      </c>
      <c r="H49" s="7">
        <f>+G49+'Poblacion-int'!I49</f>
        <v>1796694</v>
      </c>
      <c r="I49" s="7">
        <f>+H49+'Poblacion-int'!J49</f>
        <v>2094989</v>
      </c>
      <c r="J49" s="7">
        <f>+I49+'Poblacion-int'!K49</f>
        <v>2296005</v>
      </c>
      <c r="K49" s="7">
        <f>+J49+'Poblacion-int'!L49</f>
        <v>2465443</v>
      </c>
      <c r="L49" s="7">
        <f>+K49+'Poblacion-int'!M49</f>
        <v>2534408</v>
      </c>
      <c r="M49" s="7">
        <f>+L49+'Poblacion-int'!N49</f>
        <v>2562315</v>
      </c>
      <c r="N49" s="7">
        <f>+M49+'Poblacion-int'!O49</f>
        <v>2572862</v>
      </c>
      <c r="O49" s="7">
        <f>+N49+'Poblacion-int'!P49</f>
        <v>2575138</v>
      </c>
      <c r="P49" s="7">
        <f>+O49+'Poblacion-int'!Q49</f>
        <v>2575362</v>
      </c>
    </row>
    <row r="50" spans="1:16" ht="12.75">
      <c r="A50" s="11" t="s">
        <v>123</v>
      </c>
      <c r="B50" s="3" t="s">
        <v>124</v>
      </c>
      <c r="C50" s="16">
        <f>+'Poblacion-int'!D50</f>
        <v>0</v>
      </c>
      <c r="D50" s="16">
        <f>+C50+'Poblacion-int'!E50</f>
        <v>0</v>
      </c>
      <c r="E50" s="16">
        <f>+D50+'Poblacion-int'!F50</f>
        <v>317864</v>
      </c>
      <c r="F50" s="16">
        <f>+E50+'Poblacion-int'!G50</f>
        <v>317864</v>
      </c>
      <c r="G50" s="7">
        <f>+F50+'Poblacion-int'!H50</f>
        <v>317864</v>
      </c>
      <c r="H50" s="7">
        <f>+G50+'Poblacion-int'!I50</f>
        <v>361166</v>
      </c>
      <c r="I50" s="7">
        <f>+H50+'Poblacion-int'!J50</f>
        <v>372882</v>
      </c>
      <c r="J50" s="7">
        <f>+I50+'Poblacion-int'!K50</f>
        <v>415971</v>
      </c>
      <c r="K50" s="7">
        <f>+J50+'Poblacion-int'!L50</f>
        <v>464699</v>
      </c>
      <c r="L50" s="7">
        <f>+K50+'Poblacion-int'!M50</f>
        <v>490255</v>
      </c>
      <c r="M50" s="7">
        <f>+L50+'Poblacion-int'!N50</f>
        <v>503069</v>
      </c>
      <c r="N50" s="7">
        <f>+M50+'Poblacion-int'!O50</f>
        <v>521565</v>
      </c>
      <c r="O50" s="7">
        <f>+N50+'Poblacion-int'!P50</f>
        <v>529664</v>
      </c>
      <c r="P50" s="7">
        <f>+O50+'Poblacion-int'!Q50</f>
        <v>532575</v>
      </c>
    </row>
    <row r="51" spans="1:16" ht="12.75">
      <c r="A51" s="11" t="s">
        <v>125</v>
      </c>
      <c r="B51" s="3" t="s">
        <v>126</v>
      </c>
      <c r="C51" s="16">
        <f>+'Poblacion-int'!D51</f>
        <v>0</v>
      </c>
      <c r="D51" s="16">
        <f>+C51+'Poblacion-int'!E51</f>
        <v>0</v>
      </c>
      <c r="E51" s="16">
        <f>+D51+'Poblacion-int'!F51</f>
        <v>354860</v>
      </c>
      <c r="F51" s="16">
        <f>+E51+'Poblacion-int'!G51</f>
        <v>354860</v>
      </c>
      <c r="G51" s="7">
        <f>+F51+'Poblacion-int'!H51</f>
        <v>534090</v>
      </c>
      <c r="H51" s="7">
        <f>+G51+'Poblacion-int'!I51</f>
        <v>813102</v>
      </c>
      <c r="I51" s="7">
        <f>+H51+'Poblacion-int'!J51</f>
        <v>933733</v>
      </c>
      <c r="J51" s="7">
        <f>+I51+'Poblacion-int'!K51</f>
        <v>1038272</v>
      </c>
      <c r="K51" s="7">
        <f>+J51+'Poblacion-int'!L51</f>
        <v>1103608</v>
      </c>
      <c r="L51" s="7">
        <f>+K51+'Poblacion-int'!M51</f>
        <v>1132937</v>
      </c>
      <c r="M51" s="7">
        <f>+L51+'Poblacion-int'!N51</f>
        <v>1144852</v>
      </c>
      <c r="N51" s="7">
        <f>+M51+'Poblacion-int'!O51</f>
        <v>1152206</v>
      </c>
      <c r="O51" s="7">
        <f>+N51+'Poblacion-int'!P51</f>
        <v>1152563</v>
      </c>
      <c r="P51" s="7">
        <f>+O51+'Poblacion-int'!Q51</f>
        <v>1152658</v>
      </c>
    </row>
    <row r="52" spans="1:16" ht="12.75">
      <c r="A52" s="11" t="s">
        <v>127</v>
      </c>
      <c r="B52" s="3" t="s">
        <v>128</v>
      </c>
      <c r="C52" s="16">
        <f>+'Poblacion-int'!D52</f>
        <v>0</v>
      </c>
      <c r="D52" s="16">
        <f>+C52+'Poblacion-int'!E52</f>
        <v>0</v>
      </c>
      <c r="E52" s="16">
        <f>+D52+'Poblacion-int'!F52</f>
        <v>0</v>
      </c>
      <c r="F52" s="16">
        <f>+E52+'Poblacion-int'!G52</f>
        <v>0</v>
      </c>
      <c r="G52" s="7">
        <f>+F52+'Poblacion-int'!H52</f>
        <v>66293</v>
      </c>
      <c r="H52" s="7">
        <f>+G52+'Poblacion-int'!I52</f>
        <v>66293</v>
      </c>
      <c r="I52" s="7">
        <f>+H52+'Poblacion-int'!J52</f>
        <v>85412</v>
      </c>
      <c r="J52" s="7">
        <f>+I52+'Poblacion-int'!K52</f>
        <v>95234</v>
      </c>
      <c r="K52" s="7">
        <f>+J52+'Poblacion-int'!L52</f>
        <v>97868</v>
      </c>
      <c r="L52" s="7">
        <f>+K52+'Poblacion-int'!M52</f>
        <v>118985</v>
      </c>
      <c r="M52" s="7">
        <f>+L52+'Poblacion-int'!N52</f>
        <v>148330</v>
      </c>
      <c r="N52" s="7">
        <f>+M52+'Poblacion-int'!O52</f>
        <v>186224</v>
      </c>
      <c r="O52" s="7">
        <f>+N52+'Poblacion-int'!P52</f>
        <v>194141</v>
      </c>
      <c r="P52" s="7">
        <f>+O52+'Poblacion-int'!Q52</f>
        <v>195665</v>
      </c>
    </row>
    <row r="53" spans="1:16" ht="12.75">
      <c r="A53" s="11" t="s">
        <v>129</v>
      </c>
      <c r="B53" s="3" t="s">
        <v>130</v>
      </c>
      <c r="C53" s="16">
        <f>+'Poblacion-int'!D53</f>
        <v>0</v>
      </c>
      <c r="D53" s="16">
        <f>+C53+'Poblacion-int'!E53</f>
        <v>674317</v>
      </c>
      <c r="E53" s="16">
        <f>+D53+'Poblacion-int'!F53</f>
        <v>674317</v>
      </c>
      <c r="F53" s="16">
        <f>+E53+'Poblacion-int'!G53</f>
        <v>674317</v>
      </c>
      <c r="G53" s="7">
        <f>+F53+'Poblacion-int'!H53</f>
        <v>674317</v>
      </c>
      <c r="H53" s="7">
        <f>+G53+'Poblacion-int'!I53</f>
        <v>696250</v>
      </c>
      <c r="I53" s="7">
        <f>+H53+'Poblacion-int'!J53</f>
        <v>742469</v>
      </c>
      <c r="J53" s="7">
        <f>+I53+'Poblacion-int'!K53</f>
        <v>800190</v>
      </c>
      <c r="K53" s="7">
        <f>+J53+'Poblacion-int'!L53</f>
        <v>877211</v>
      </c>
      <c r="L53" s="7">
        <f>+K53+'Poblacion-int'!M53</f>
        <v>910722</v>
      </c>
      <c r="M53" s="7">
        <f>+L53+'Poblacion-int'!N53</f>
        <v>934758</v>
      </c>
      <c r="N53" s="7">
        <f>+M53+'Poblacion-int'!O53</f>
        <v>957199</v>
      </c>
      <c r="O53" s="7">
        <f>+N53+'Poblacion-int'!P53</f>
        <v>966659</v>
      </c>
      <c r="P53" s="7">
        <f>+O53+'Poblacion-int'!Q53</f>
        <v>970313</v>
      </c>
    </row>
    <row r="54" spans="1:16" ht="12.75">
      <c r="A54" s="11" t="s">
        <v>131</v>
      </c>
      <c r="B54" s="3" t="s">
        <v>2</v>
      </c>
      <c r="C54" s="16">
        <f>+'Poblacion-int'!D54</f>
        <v>0</v>
      </c>
      <c r="D54" s="16">
        <f>+C54+'Poblacion-int'!E54</f>
        <v>0</v>
      </c>
      <c r="E54" s="16">
        <f>+D54+'Poblacion-int'!F54</f>
        <v>0</v>
      </c>
      <c r="F54" s="16">
        <f>+E54+'Poblacion-int'!G54</f>
        <v>0</v>
      </c>
      <c r="G54" s="7">
        <f>+F54+'Poblacion-int'!H54</f>
        <v>78674</v>
      </c>
      <c r="H54" s="7">
        <f>+G54+'Poblacion-int'!I54</f>
        <v>78674</v>
      </c>
      <c r="I54" s="7">
        <f>+H54+'Poblacion-int'!J54</f>
        <v>78674</v>
      </c>
      <c r="J54" s="7">
        <f>+I54+'Poblacion-int'!K54</f>
        <v>78674</v>
      </c>
      <c r="K54" s="7">
        <f>+J54+'Poblacion-int'!L54</f>
        <v>78674</v>
      </c>
      <c r="L54" s="7">
        <f>+K54+'Poblacion-int'!M54</f>
        <v>78674</v>
      </c>
      <c r="M54" s="7">
        <f>+L54+'Poblacion-int'!N54</f>
        <v>78674</v>
      </c>
      <c r="N54" s="7">
        <f>+M54+'Poblacion-int'!O54</f>
        <v>78674</v>
      </c>
      <c r="O54" s="7">
        <f>+N54+'Poblacion-int'!P54</f>
        <v>78674</v>
      </c>
      <c r="P54" s="7">
        <f>+O54+'Poblacion-int'!Q54</f>
        <v>78674</v>
      </c>
    </row>
    <row r="55" spans="1:16" ht="12.75">
      <c r="A55" s="11" t="s">
        <v>132</v>
      </c>
      <c r="B55" s="3" t="s">
        <v>3</v>
      </c>
      <c r="C55" s="16">
        <f>+'Poblacion-int'!D55</f>
        <v>0</v>
      </c>
      <c r="D55" s="16">
        <f>+C55+'Poblacion-int'!E55</f>
        <v>0</v>
      </c>
      <c r="E55" s="16">
        <f>+D55+'Poblacion-int'!F55</f>
        <v>0</v>
      </c>
      <c r="F55" s="16">
        <f>+E55+'Poblacion-int'!G55</f>
        <v>0</v>
      </c>
      <c r="G55" s="7">
        <f>+F55+'Poblacion-int'!H55</f>
        <v>73460</v>
      </c>
      <c r="H55" s="7">
        <f>+G55+'Poblacion-int'!I55</f>
        <v>73460</v>
      </c>
      <c r="I55" s="7">
        <f>+H55+'Poblacion-int'!J55</f>
        <v>73460</v>
      </c>
      <c r="J55" s="7">
        <f>+I55+'Poblacion-int'!K55</f>
        <v>73460</v>
      </c>
      <c r="K55" s="7">
        <f>+J55+'Poblacion-int'!L55</f>
        <v>73460</v>
      </c>
      <c r="L55" s="7">
        <f>+K55+'Poblacion-int'!M55</f>
        <v>73460</v>
      </c>
      <c r="M55" s="7">
        <f>+L55+'Poblacion-int'!N55</f>
        <v>73460</v>
      </c>
      <c r="N55" s="7">
        <f>+M55+'Poblacion-int'!O55</f>
        <v>73460</v>
      </c>
      <c r="O55" s="7">
        <f>+N55+'Poblacion-int'!P55</f>
        <v>73460</v>
      </c>
      <c r="P55" s="7">
        <f>+O55+'Poblacion-int'!Q55</f>
        <v>73460</v>
      </c>
    </row>
    <row r="56" spans="1:16" ht="12.75">
      <c r="A56" s="9"/>
      <c r="B56" s="1" t="s">
        <v>0</v>
      </c>
      <c r="C56" s="17">
        <f>+'Poblacion-int'!D56</f>
        <v>4877481</v>
      </c>
      <c r="D56" s="17">
        <f>+C56+'Poblacion-int'!E56</f>
        <v>7637517</v>
      </c>
      <c r="E56" s="17">
        <f>+D56+'Poblacion-int'!F56</f>
        <v>13885474</v>
      </c>
      <c r="F56" s="17">
        <f>+E56+'Poblacion-int'!G56</f>
        <v>18672707</v>
      </c>
      <c r="G56" s="4">
        <f>+F56+'Poblacion-int'!H56</f>
        <v>24526820</v>
      </c>
      <c r="H56" s="4">
        <f>+G56+'Poblacion-int'!I56</f>
        <v>31839226</v>
      </c>
      <c r="I56" s="4">
        <f>+H56+'Poblacion-int'!J56</f>
        <v>36860891</v>
      </c>
      <c r="J56" s="4">
        <f>+I56+'Poblacion-int'!K56</f>
        <v>40719887</v>
      </c>
      <c r="K56" s="4">
        <f>+J56+'Poblacion-int'!L56</f>
        <v>43924525</v>
      </c>
      <c r="L56" s="4">
        <f>+K56+'Poblacion-int'!M56</f>
        <v>45241456</v>
      </c>
      <c r="M56" s="4">
        <f>+L56+'Poblacion-int'!N56</f>
        <v>46002090</v>
      </c>
      <c r="N56" s="4">
        <f>+M56+'Poblacion-int'!O56</f>
        <v>46512293</v>
      </c>
      <c r="O56" s="4">
        <f>+N56+'Poblacion-int'!P56</f>
        <v>46681325</v>
      </c>
      <c r="P56" s="4">
        <f>+O56+'Poblacion-int'!Q56</f>
        <v>46745807</v>
      </c>
    </row>
    <row r="58" ht="12.75">
      <c r="B58" s="13" t="s">
        <v>23</v>
      </c>
    </row>
    <row r="59" ht="12.75">
      <c r="B59" s="13" t="s">
        <v>24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60" r:id="rId1"/>
  <headerFooter alignWithMargins="0">
    <oddHeader>&amp;CEspaña - Municipios por Provincias</oddHeader>
    <oddFooter>&amp;C&amp;F - &amp;P&amp;RFrancisco.RuizG@uclm.es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showZeros="0" zoomScale="90" zoomScaleNormal="90" workbookViewId="0" topLeftCell="A1">
      <pane xSplit="2" ySplit="3" topLeftCell="C4" activePane="bottomRight" state="frozen"/>
      <selection pane="topLeft" activeCell="A4" sqref="A4:B55"/>
      <selection pane="topRight" activeCell="A4" sqref="A4:B55"/>
      <selection pane="bottomLeft" activeCell="A4" sqref="A4:B55"/>
      <selection pane="bottomRight" activeCell="A3" sqref="A3"/>
    </sheetView>
  </sheetViews>
  <sheetFormatPr defaultColWidth="11.421875" defaultRowHeight="12.75"/>
  <cols>
    <col min="1" max="1" width="3.7109375" style="8" customWidth="1"/>
    <col min="2" max="2" width="25.7109375" style="0" customWidth="1"/>
    <col min="3" max="3" width="11.28125" style="18" customWidth="1"/>
    <col min="4" max="4" width="10.28125" style="18" customWidth="1"/>
    <col min="5" max="6" width="9.7109375" style="18" customWidth="1"/>
    <col min="7" max="7" width="9.7109375" style="5" customWidth="1"/>
    <col min="8" max="10" width="9.28125" style="5" customWidth="1"/>
    <col min="11" max="13" width="8.7109375" style="5" customWidth="1"/>
    <col min="14" max="16" width="7.7109375" style="5" customWidth="1"/>
  </cols>
  <sheetData>
    <row r="1" spans="1:16" ht="15.75">
      <c r="A1" s="12" t="s">
        <v>25</v>
      </c>
      <c r="B1" s="1"/>
      <c r="C1" s="19" t="s">
        <v>26</v>
      </c>
      <c r="D1" s="14"/>
      <c r="E1" s="14"/>
      <c r="F1" s="14"/>
      <c r="G1"/>
      <c r="H1"/>
      <c r="I1"/>
      <c r="J1"/>
      <c r="K1"/>
      <c r="L1"/>
      <c r="M1"/>
      <c r="N1"/>
      <c r="O1"/>
      <c r="P1"/>
    </row>
    <row r="2" spans="1:16" ht="14.25">
      <c r="A2" s="24" t="s">
        <v>46</v>
      </c>
      <c r="B2" s="1"/>
      <c r="C2" s="14"/>
      <c r="D2" s="14"/>
      <c r="E2" s="14"/>
      <c r="F2" s="14"/>
      <c r="G2"/>
      <c r="H2"/>
      <c r="I2"/>
      <c r="J2"/>
      <c r="K2"/>
      <c r="L2"/>
      <c r="M2"/>
      <c r="N2"/>
      <c r="O2"/>
      <c r="P2"/>
    </row>
    <row r="3" spans="1:16" ht="25.5" customHeight="1">
      <c r="A3" s="20" t="s">
        <v>49</v>
      </c>
      <c r="B3" s="21" t="s">
        <v>50</v>
      </c>
      <c r="C3" s="23" t="s">
        <v>28</v>
      </c>
      <c r="D3" s="23" t="s">
        <v>29</v>
      </c>
      <c r="E3" s="23" t="s">
        <v>30</v>
      </c>
      <c r="F3" s="23" t="s">
        <v>31</v>
      </c>
      <c r="G3" s="23" t="s">
        <v>32</v>
      </c>
      <c r="H3" s="23" t="s">
        <v>33</v>
      </c>
      <c r="I3" s="23" t="s">
        <v>34</v>
      </c>
      <c r="J3" s="23" t="s">
        <v>35</v>
      </c>
      <c r="K3" s="23" t="s">
        <v>36</v>
      </c>
      <c r="L3" s="23" t="s">
        <v>37</v>
      </c>
      <c r="M3" s="23" t="s">
        <v>38</v>
      </c>
      <c r="N3" s="23" t="s">
        <v>39</v>
      </c>
      <c r="O3" s="23" t="s">
        <v>40</v>
      </c>
      <c r="P3" s="23" t="s">
        <v>41</v>
      </c>
    </row>
    <row r="4" spans="1:16" ht="12.75">
      <c r="A4" s="10" t="s">
        <v>4</v>
      </c>
      <c r="B4" s="2" t="s">
        <v>51</v>
      </c>
      <c r="C4" s="25">
        <f>+'Poblacion-int'!D4*100/'Poblacion-int'!$C4</f>
        <v>0</v>
      </c>
      <c r="D4" s="25">
        <f>+'Poblacion-int'!E4*100/'Poblacion-int'!$C4</f>
        <v>0</v>
      </c>
      <c r="E4" s="25">
        <f>+'Poblacion-int'!F4*100/'Poblacion-int'!$C4</f>
        <v>75.09456087744847</v>
      </c>
      <c r="F4" s="25">
        <f>+'Poblacion-int'!G4*100/'Poblacion-int'!$C4</f>
        <v>0</v>
      </c>
      <c r="G4" s="26">
        <f>+'Poblacion-int'!H4*100/'Poblacion-int'!$C4</f>
        <v>0</v>
      </c>
      <c r="H4" s="26">
        <f>+'Poblacion-int'!I4*100/'Poblacion-int'!$C4</f>
        <v>0</v>
      </c>
      <c r="I4" s="26">
        <f>+'Poblacion-int'!J4*100/'Poblacion-int'!$C4</f>
        <v>9.050758558277224</v>
      </c>
      <c r="J4" s="26">
        <f>+'Poblacion-int'!K4*100/'Poblacion-int'!$C4</f>
        <v>0</v>
      </c>
      <c r="K4" s="26">
        <f>+'Poblacion-int'!L4*100/'Poblacion-int'!$C4</f>
        <v>5.930488593743528</v>
      </c>
      <c r="L4" s="26">
        <f>+'Poblacion-int'!M4*100/'Poblacion-int'!$C4</f>
        <v>5.735790375981059</v>
      </c>
      <c r="M4" s="26">
        <f>+'Poblacion-int'!N4*100/'Poblacion-int'!$C4</f>
        <v>2.4208221936848946</v>
      </c>
      <c r="N4" s="26">
        <f>+'Poblacion-int'!O4*100/'Poblacion-int'!$C4</f>
        <v>1.531456030386943</v>
      </c>
      <c r="O4" s="26">
        <f>+'Poblacion-int'!P4*100/'Poblacion-int'!$C4</f>
        <v>0.23612337047788692</v>
      </c>
      <c r="P4" s="26">
        <f>+'Poblacion-int'!Q4*100/'Poblacion-int'!$C4</f>
        <v>0</v>
      </c>
    </row>
    <row r="5" spans="1:16" ht="12.75">
      <c r="A5" s="11" t="s">
        <v>5</v>
      </c>
      <c r="B5" s="3" t="s">
        <v>52</v>
      </c>
      <c r="C5" s="27">
        <f>+'Poblacion-int'!D5*100/'Poblacion-int'!$C5</f>
        <v>0</v>
      </c>
      <c r="D5" s="27">
        <f>+'Poblacion-int'!E5*100/'Poblacion-int'!$C5</f>
        <v>0</v>
      </c>
      <c r="E5" s="27">
        <f>+'Poblacion-int'!F5*100/'Poblacion-int'!$C5</f>
        <v>0</v>
      </c>
      <c r="F5" s="27">
        <f>+'Poblacion-int'!G5*100/'Poblacion-int'!$C5</f>
        <v>42.33469945695962</v>
      </c>
      <c r="G5" s="28">
        <f>+'Poblacion-int'!H5*100/'Poblacion-int'!$C5</f>
        <v>0</v>
      </c>
      <c r="H5" s="28">
        <f>+'Poblacion-int'!I5*100/'Poblacion-int'!$C5</f>
        <v>20.789940407741756</v>
      </c>
      <c r="I5" s="28">
        <f>+'Poblacion-int'!J5*100/'Poblacion-int'!$C5</f>
        <v>6.582836731181294</v>
      </c>
      <c r="J5" s="28">
        <f>+'Poblacion-int'!K5*100/'Poblacion-int'!$C5</f>
        <v>3.687785457892544</v>
      </c>
      <c r="K5" s="28">
        <f>+'Poblacion-int'!L5*100/'Poblacion-int'!$C5</f>
        <v>14.517661908099708</v>
      </c>
      <c r="L5" s="28">
        <f>+'Poblacion-int'!M5*100/'Poblacion-int'!$C5</f>
        <v>7.0981887844825655</v>
      </c>
      <c r="M5" s="28">
        <f>+'Poblacion-int'!N5*100/'Poblacion-int'!$C5</f>
        <v>3.208103948454817</v>
      </c>
      <c r="N5" s="28">
        <f>+'Poblacion-int'!O5*100/'Poblacion-int'!$C5</f>
        <v>1.6019316971446105</v>
      </c>
      <c r="O5" s="28">
        <f>+'Poblacion-int'!P5*100/'Poblacion-int'!$C5</f>
        <v>0.14018773182735456</v>
      </c>
      <c r="P5" s="28">
        <f>+'Poblacion-int'!Q5*100/'Poblacion-int'!$C5</f>
        <v>0.03866387621572946</v>
      </c>
    </row>
    <row r="6" spans="1:16" ht="12.75">
      <c r="A6" s="11" t="s">
        <v>6</v>
      </c>
      <c r="B6" s="3" t="s">
        <v>53</v>
      </c>
      <c r="C6" s="27">
        <f>+'Poblacion-int'!D6*100/'Poblacion-int'!$C6</f>
        <v>0</v>
      </c>
      <c r="D6" s="27">
        <f>+'Poblacion-int'!E6*100/'Poblacion-int'!$C6</f>
        <v>0</v>
      </c>
      <c r="E6" s="27">
        <f>+'Poblacion-int'!F6*100/'Poblacion-int'!$C6</f>
        <v>29.466117061343382</v>
      </c>
      <c r="F6" s="27">
        <f>+'Poblacion-int'!G6*100/'Poblacion-int'!$C6</f>
        <v>5.309930245611399</v>
      </c>
      <c r="G6" s="28">
        <f>+'Poblacion-int'!H6*100/'Poblacion-int'!$C6</f>
        <v>17.060091433960768</v>
      </c>
      <c r="H6" s="28">
        <f>+'Poblacion-int'!I6*100/'Poblacion-int'!$C6</f>
        <v>26.04955002889914</v>
      </c>
      <c r="I6" s="28">
        <f>+'Poblacion-int'!J6*100/'Poblacion-int'!$C6</f>
        <v>9.333848718735199</v>
      </c>
      <c r="J6" s="28">
        <f>+'Poblacion-int'!K6*100/'Poblacion-int'!$C6</f>
        <v>7.156188902312557</v>
      </c>
      <c r="K6" s="28">
        <f>+'Poblacion-int'!L6*100/'Poblacion-int'!$C6</f>
        <v>3.2090044298105593</v>
      </c>
      <c r="L6" s="28">
        <f>+'Poblacion-int'!M6*100/'Poblacion-int'!$C6</f>
        <v>1.3203881874500525</v>
      </c>
      <c r="M6" s="28">
        <f>+'Poblacion-int'!N6*100/'Poblacion-int'!$C6</f>
        <v>0.6994739730372058</v>
      </c>
      <c r="N6" s="28">
        <f>+'Poblacion-int'!O6*100/'Poblacion-int'!$C6</f>
        <v>0.3151258312415363</v>
      </c>
      <c r="O6" s="28">
        <f>+'Poblacion-int'!P6*100/'Poblacion-int'!$C6</f>
        <v>0.069274475068492</v>
      </c>
      <c r="P6" s="28">
        <f>+'Poblacion-int'!Q6*100/'Poblacion-int'!$C6</f>
        <v>0.011006712529707691</v>
      </c>
    </row>
    <row r="7" spans="1:16" ht="12.75">
      <c r="A7" s="11" t="s">
        <v>7</v>
      </c>
      <c r="B7" s="3" t="s">
        <v>54</v>
      </c>
      <c r="C7" s="27">
        <f>+'Poblacion-int'!D7*100/'Poblacion-int'!$C7</f>
        <v>0</v>
      </c>
      <c r="D7" s="27">
        <f>+'Poblacion-int'!E7*100/'Poblacion-int'!$C7</f>
        <v>0</v>
      </c>
      <c r="E7" s="27">
        <f>+'Poblacion-int'!F7*100/'Poblacion-int'!$C7</f>
        <v>0</v>
      </c>
      <c r="F7" s="27">
        <f>+'Poblacion-int'!G7*100/'Poblacion-int'!$C7</f>
        <v>27.586620029046237</v>
      </c>
      <c r="G7" s="28">
        <f>+'Poblacion-int'!H7*100/'Poblacion-int'!$C7</f>
        <v>24.38422853602873</v>
      </c>
      <c r="H7" s="28">
        <f>+'Poblacion-int'!I7*100/'Poblacion-int'!$C7</f>
        <v>10.774283852454465</v>
      </c>
      <c r="I7" s="28">
        <f>+'Poblacion-int'!J7*100/'Poblacion-int'!$C7</f>
        <v>12.53678264706484</v>
      </c>
      <c r="J7" s="28">
        <f>+'Poblacion-int'!K7*100/'Poblacion-int'!$C7</f>
        <v>8.864508361751307</v>
      </c>
      <c r="K7" s="28">
        <f>+'Poblacion-int'!L7*100/'Poblacion-int'!$C7</f>
        <v>10.033371029154358</v>
      </c>
      <c r="L7" s="28">
        <f>+'Poblacion-int'!M7*100/'Poblacion-int'!$C7</f>
        <v>2.7187745643794945</v>
      </c>
      <c r="M7" s="28">
        <f>+'Poblacion-int'!N7*100/'Poblacion-int'!$C7</f>
        <v>1.5794256793283714</v>
      </c>
      <c r="N7" s="28">
        <f>+'Poblacion-int'!O7*100/'Poblacion-int'!$C7</f>
        <v>1.3503285965173737</v>
      </c>
      <c r="O7" s="28">
        <f>+'Poblacion-int'!P7*100/'Poblacion-int'!$C7</f>
        <v>0.15881921493338944</v>
      </c>
      <c r="P7" s="28">
        <f>+'Poblacion-int'!Q7*100/'Poblacion-int'!$C7</f>
        <v>0.012857489341433551</v>
      </c>
    </row>
    <row r="8" spans="1:16" ht="12.75">
      <c r="A8" s="11" t="s">
        <v>8</v>
      </c>
      <c r="B8" s="3" t="s">
        <v>55</v>
      </c>
      <c r="C8" s="27">
        <f>+'Poblacion-int'!D8*100/'Poblacion-int'!$C8</f>
        <v>0</v>
      </c>
      <c r="D8" s="27">
        <f>+'Poblacion-int'!E8*100/'Poblacion-int'!$C8</f>
        <v>0</v>
      </c>
      <c r="E8" s="27">
        <f>+'Poblacion-int'!F8*100/'Poblacion-int'!$C8</f>
        <v>0</v>
      </c>
      <c r="F8" s="27">
        <f>+'Poblacion-int'!G8*100/'Poblacion-int'!$C8</f>
        <v>0</v>
      </c>
      <c r="G8" s="28">
        <f>+'Poblacion-int'!H8*100/'Poblacion-int'!$C8</f>
        <v>33.11684529356943</v>
      </c>
      <c r="H8" s="28">
        <f>+'Poblacion-int'!I8*100/'Poblacion-int'!$C8</f>
        <v>0</v>
      </c>
      <c r="I8" s="28">
        <f>+'Poblacion-int'!J8*100/'Poblacion-int'!$C8</f>
        <v>0</v>
      </c>
      <c r="J8" s="28">
        <f>+'Poblacion-int'!K8*100/'Poblacion-int'!$C8</f>
        <v>15.059412861137</v>
      </c>
      <c r="K8" s="28">
        <f>+'Poblacion-int'!L8*100/'Poblacion-int'!$C8</f>
        <v>16.98800093196645</v>
      </c>
      <c r="L8" s="28">
        <f>+'Poblacion-int'!M8*100/'Poblacion-int'!$C8</f>
        <v>4.564888164026095</v>
      </c>
      <c r="M8" s="28">
        <f>+'Poblacion-int'!N8*100/'Poblacion-int'!$C8</f>
        <v>11.023998136067101</v>
      </c>
      <c r="N8" s="28">
        <f>+'Poblacion-int'!O8*100/'Poblacion-int'!$C8</f>
        <v>10.495689655172415</v>
      </c>
      <c r="O8" s="28">
        <f>+'Poblacion-int'!P8*100/'Poblacion-int'!$C8</f>
        <v>6.290191053122087</v>
      </c>
      <c r="P8" s="28">
        <f>+'Poblacion-int'!Q8*100/'Poblacion-int'!$C8</f>
        <v>2.460973904939422</v>
      </c>
    </row>
    <row r="9" spans="1:16" ht="12.75">
      <c r="A9" s="11" t="s">
        <v>9</v>
      </c>
      <c r="B9" s="3" t="s">
        <v>56</v>
      </c>
      <c r="C9" s="27">
        <f>+'Poblacion-int'!D9*100/'Poblacion-int'!$C9</f>
        <v>0</v>
      </c>
      <c r="D9" s="27">
        <f>+'Poblacion-int'!E9*100/'Poblacion-int'!$C9</f>
        <v>0</v>
      </c>
      <c r="E9" s="27">
        <f>+'Poblacion-int'!F9*100/'Poblacion-int'!$C9</f>
        <v>0</v>
      </c>
      <c r="F9" s="27">
        <f>+'Poblacion-int'!G9*100/'Poblacion-int'!$C9</f>
        <v>21.53585267800754</v>
      </c>
      <c r="G9" s="28">
        <f>+'Poblacion-int'!H9*100/'Poblacion-int'!$C9</f>
        <v>8.187700808824918</v>
      </c>
      <c r="H9" s="28">
        <f>+'Poblacion-int'!I9*100/'Poblacion-int'!$C9</f>
        <v>13.824067876830963</v>
      </c>
      <c r="I9" s="28">
        <f>+'Poblacion-int'!J9*100/'Poblacion-int'!$C9</f>
        <v>9.887815650058002</v>
      </c>
      <c r="J9" s="28">
        <f>+'Poblacion-int'!K9*100/'Poblacion-int'!$C9</f>
        <v>15.95218771823101</v>
      </c>
      <c r="K9" s="28">
        <f>+'Poblacion-int'!L9*100/'Poblacion-int'!$C9</f>
        <v>17.427701563786247</v>
      </c>
      <c r="L9" s="28">
        <f>+'Poblacion-int'!M9*100/'Poblacion-int'!$C9</f>
        <v>8.73649962179341</v>
      </c>
      <c r="M9" s="28">
        <f>+'Poblacion-int'!N9*100/'Poblacion-int'!$C9</f>
        <v>3.6762261225331274</v>
      </c>
      <c r="N9" s="28">
        <f>+'Poblacion-int'!O9*100/'Poblacion-int'!$C9</f>
        <v>0.679900751622078</v>
      </c>
      <c r="O9" s="28">
        <f>+'Poblacion-int'!P9*100/'Poblacion-int'!$C9</f>
        <v>0.07970649426447167</v>
      </c>
      <c r="P9" s="28">
        <f>+'Poblacion-int'!Q9*100/'Poblacion-int'!$C9</f>
        <v>0.012340714048233318</v>
      </c>
    </row>
    <row r="10" spans="1:16" ht="12.75">
      <c r="A10" s="11" t="s">
        <v>10</v>
      </c>
      <c r="B10" s="3" t="s">
        <v>57</v>
      </c>
      <c r="C10" s="27">
        <f>+'Poblacion-int'!D10*100/'Poblacion-int'!$C10</f>
        <v>0</v>
      </c>
      <c r="D10" s="27">
        <f>+'Poblacion-int'!E10*100/'Poblacion-int'!$C10</f>
        <v>0</v>
      </c>
      <c r="E10" s="27">
        <f>+'Poblacion-int'!F10*100/'Poblacion-int'!$C10</f>
        <v>36.63141097618643</v>
      </c>
      <c r="F10" s="27">
        <f>+'Poblacion-int'!G10*100/'Poblacion-int'!$C10</f>
        <v>0</v>
      </c>
      <c r="G10" s="28">
        <f>+'Poblacion-int'!H10*100/'Poblacion-int'!$C10</f>
        <v>4.726380421863275</v>
      </c>
      <c r="H10" s="28">
        <f>+'Poblacion-int'!I10*100/'Poblacion-int'!$C10</f>
        <v>29.357345909262698</v>
      </c>
      <c r="I10" s="28">
        <f>+'Poblacion-int'!J10*100/'Poblacion-int'!$C10</f>
        <v>12.901008374824041</v>
      </c>
      <c r="J10" s="28">
        <f>+'Poblacion-int'!K10*100/'Poblacion-int'!$C10</f>
        <v>11.267032186564862</v>
      </c>
      <c r="K10" s="28">
        <f>+'Poblacion-int'!L10*100/'Poblacion-int'!$C10</f>
        <v>3.539262350902754</v>
      </c>
      <c r="L10" s="28">
        <f>+'Poblacion-int'!M10*100/'Poblacion-int'!$C10</f>
        <v>1.2435344788237634</v>
      </c>
      <c r="M10" s="28">
        <f>+'Poblacion-int'!N10*100/'Poblacion-int'!$C10</f>
        <v>0.2729531707299261</v>
      </c>
      <c r="N10" s="28">
        <f>+'Poblacion-int'!O10*100/'Poblacion-int'!$C10</f>
        <v>0.06107213084224768</v>
      </c>
      <c r="O10" s="28">
        <f>+'Poblacion-int'!P10*100/'Poblacion-int'!$C10</f>
        <v>0</v>
      </c>
      <c r="P10" s="28">
        <f>+'Poblacion-int'!Q10*100/'Poblacion-int'!$C10</f>
        <v>0</v>
      </c>
    </row>
    <row r="11" spans="1:16" ht="12.75">
      <c r="A11" s="11" t="s">
        <v>11</v>
      </c>
      <c r="B11" s="3" t="s">
        <v>58</v>
      </c>
      <c r="C11" s="27">
        <f>+'Poblacion-int'!D11*100/'Poblacion-int'!$C11</f>
        <v>29.547306956077286</v>
      </c>
      <c r="D11" s="27">
        <f>+'Poblacion-int'!E11*100/'Poblacion-int'!$C11</f>
        <v>0</v>
      </c>
      <c r="E11" s="27">
        <f>+'Poblacion-int'!F11*100/'Poblacion-int'!$C11</f>
        <v>16.29062662003103</v>
      </c>
      <c r="F11" s="27">
        <f>+'Poblacion-int'!G11*100/'Poblacion-int'!$C11</f>
        <v>4.399450795244477</v>
      </c>
      <c r="G11" s="28">
        <f>+'Poblacion-int'!H11*100/'Poblacion-int'!$C11</f>
        <v>15.02406642935822</v>
      </c>
      <c r="H11" s="28">
        <f>+'Poblacion-int'!I11*100/'Poblacion-int'!$C11</f>
        <v>14.049947749016706</v>
      </c>
      <c r="I11" s="28">
        <f>+'Poblacion-int'!J11*100/'Poblacion-int'!$C11</f>
        <v>9.507200795927794</v>
      </c>
      <c r="J11" s="28">
        <f>+'Poblacion-int'!K11*100/'Poblacion-int'!$C11</f>
        <v>6.545030143396378</v>
      </c>
      <c r="K11" s="28">
        <f>+'Poblacion-int'!L11*100/'Poblacion-int'!$C11</f>
        <v>3.1887221696321113</v>
      </c>
      <c r="L11" s="28">
        <f>+'Poblacion-int'!M11*100/'Poblacion-int'!$C11</f>
        <v>0.8052209073175977</v>
      </c>
      <c r="M11" s="28">
        <f>+'Poblacion-int'!N11*100/'Poblacion-int'!$C11</f>
        <v>0.37768304471536196</v>
      </c>
      <c r="N11" s="28">
        <f>+'Poblacion-int'!O11*100/'Poblacion-int'!$C11</f>
        <v>0.18677334917414293</v>
      </c>
      <c r="O11" s="28">
        <f>+'Poblacion-int'!P11*100/'Poblacion-int'!$C11</f>
        <v>0.06720196212236479</v>
      </c>
      <c r="P11" s="28">
        <f>+'Poblacion-int'!Q11*100/'Poblacion-int'!$C11</f>
        <v>0.01076907798652863</v>
      </c>
    </row>
    <row r="12" spans="1:16" ht="12.75">
      <c r="A12" s="11" t="s">
        <v>12</v>
      </c>
      <c r="B12" s="3" t="s">
        <v>59</v>
      </c>
      <c r="C12" s="27">
        <f>+'Poblacion-int'!D12*100/'Poblacion-int'!$C12</f>
        <v>0</v>
      </c>
      <c r="D12" s="27">
        <f>+'Poblacion-int'!E12*100/'Poblacion-int'!$C12</f>
        <v>0</v>
      </c>
      <c r="E12" s="27">
        <f>+'Poblacion-int'!F12*100/'Poblacion-int'!$C12</f>
        <v>0</v>
      </c>
      <c r="F12" s="27">
        <f>+'Poblacion-int'!G12*100/'Poblacion-int'!$C12</f>
        <v>47.65272404363582</v>
      </c>
      <c r="G12" s="28">
        <f>+'Poblacion-int'!H12*100/'Poblacion-int'!$C12</f>
        <v>0</v>
      </c>
      <c r="H12" s="28">
        <f>+'Poblacion-int'!I12*100/'Poblacion-int'!$C12</f>
        <v>19.222340858923804</v>
      </c>
      <c r="I12" s="28">
        <f>+'Poblacion-int'!J12*100/'Poblacion-int'!$C12</f>
        <v>0</v>
      </c>
      <c r="J12" s="28">
        <f>+'Poblacion-int'!K12*100/'Poblacion-int'!$C12</f>
        <v>3.7964336209903533</v>
      </c>
      <c r="K12" s="28">
        <f>+'Poblacion-int'!L12*100/'Poblacion-int'!$C12</f>
        <v>6.009910454437738</v>
      </c>
      <c r="L12" s="28">
        <f>+'Poblacion-int'!M12*100/'Poblacion-int'!$C12</f>
        <v>5.459270481916483</v>
      </c>
      <c r="M12" s="28">
        <f>+'Poblacion-int'!N12*100/'Poblacion-int'!$C12</f>
        <v>6.21333837465352</v>
      </c>
      <c r="N12" s="28">
        <f>+'Poblacion-int'!O12*100/'Poblacion-int'!$C12</f>
        <v>5.730862731419229</v>
      </c>
      <c r="O12" s="28">
        <f>+'Poblacion-int'!P12*100/'Poblacion-int'!$C12</f>
        <v>3.7588899865002676</v>
      </c>
      <c r="P12" s="28">
        <f>+'Poblacion-int'!Q12*100/'Poblacion-int'!$C12</f>
        <v>2.1562294475227857</v>
      </c>
    </row>
    <row r="13" spans="1:16" ht="12.75">
      <c r="A13" s="11" t="s">
        <v>13</v>
      </c>
      <c r="B13" s="3" t="s">
        <v>60</v>
      </c>
      <c r="C13" s="27">
        <f>+'Poblacion-int'!D13*100/'Poblacion-int'!$C13</f>
        <v>0</v>
      </c>
      <c r="D13" s="27">
        <f>+'Poblacion-int'!E13*100/'Poblacion-int'!$C13</f>
        <v>0</v>
      </c>
      <c r="E13" s="27">
        <f>+'Poblacion-int'!F13*100/'Poblacion-int'!$C13</f>
        <v>0</v>
      </c>
      <c r="F13" s="27">
        <f>+'Poblacion-int'!G13*100/'Poblacion-int'!$C13</f>
        <v>0</v>
      </c>
      <c r="G13" s="28">
        <f>+'Poblacion-int'!H13*100/'Poblacion-int'!$C13</f>
        <v>22.515369905205823</v>
      </c>
      <c r="H13" s="28">
        <f>+'Poblacion-int'!I13*100/'Poblacion-int'!$C13</f>
        <v>9.947949027277804</v>
      </c>
      <c r="I13" s="28">
        <f>+'Poblacion-int'!J13*100/'Poblacion-int'!$C13</f>
        <v>9.78210152478163</v>
      </c>
      <c r="J13" s="28">
        <f>+'Poblacion-int'!K13*100/'Poblacion-int'!$C13</f>
        <v>12.572256082082426</v>
      </c>
      <c r="K13" s="28">
        <f>+'Poblacion-int'!L13*100/'Poblacion-int'!$C13</f>
        <v>14.341940802595538</v>
      </c>
      <c r="L13" s="28">
        <f>+'Poblacion-int'!M13*100/'Poblacion-int'!$C13</f>
        <v>14.508997106130314</v>
      </c>
      <c r="M13" s="28">
        <f>+'Poblacion-int'!N13*100/'Poblacion-int'!$C13</f>
        <v>10.165774974433859</v>
      </c>
      <c r="N13" s="28">
        <f>+'Poblacion-int'!O13*100/'Poblacion-int'!$C13</f>
        <v>5.424857301037393</v>
      </c>
      <c r="O13" s="28">
        <f>+'Poblacion-int'!P13*100/'Poblacion-int'!$C13</f>
        <v>0.6348623054736928</v>
      </c>
      <c r="P13" s="28">
        <f>+'Poblacion-int'!Q13*100/'Poblacion-int'!$C13</f>
        <v>0.10589097098152227</v>
      </c>
    </row>
    <row r="14" spans="1:16" ht="12.75">
      <c r="A14" s="11" t="s">
        <v>14</v>
      </c>
      <c r="B14" s="3" t="s">
        <v>61</v>
      </c>
      <c r="C14" s="27">
        <f>+'Poblacion-int'!D14*100/'Poblacion-int'!$C14</f>
        <v>0</v>
      </c>
      <c r="D14" s="27">
        <f>+'Poblacion-int'!E14*100/'Poblacion-int'!$C14</f>
        <v>0</v>
      </c>
      <c r="E14" s="27">
        <f>+'Poblacion-int'!F14*100/'Poblacion-int'!$C14</f>
        <v>16.86437606554233</v>
      </c>
      <c r="F14" s="27">
        <f>+'Poblacion-int'!G14*100/'Poblacion-int'!$C14</f>
        <v>19.744529877441302</v>
      </c>
      <c r="G14" s="28">
        <f>+'Poblacion-int'!H14*100/'Poblacion-int'!$C14</f>
        <v>31.834626204905923</v>
      </c>
      <c r="H14" s="28">
        <f>+'Poblacion-int'!I14*100/'Poblacion-int'!$C14</f>
        <v>15.875666548024775</v>
      </c>
      <c r="I14" s="28">
        <f>+'Poblacion-int'!J14*100/'Poblacion-int'!$C14</f>
        <v>8.20481816098567</v>
      </c>
      <c r="J14" s="28">
        <f>+'Poblacion-int'!K14*100/'Poblacion-int'!$C14</f>
        <v>5.3773218461978525</v>
      </c>
      <c r="K14" s="28">
        <f>+'Poblacion-int'!L14*100/'Poblacion-int'!$C14</f>
        <v>1.5318618488307272</v>
      </c>
      <c r="L14" s="28">
        <f>+'Poblacion-int'!M14*100/'Poblacion-int'!$C14</f>
        <v>0.39948187623212855</v>
      </c>
      <c r="M14" s="28">
        <f>+'Poblacion-int'!N14*100/'Poblacion-int'!$C14</f>
        <v>0.12839327999323905</v>
      </c>
      <c r="N14" s="28">
        <f>+'Poblacion-int'!O14*100/'Poblacion-int'!$C14</f>
        <v>0.03892429184605158</v>
      </c>
      <c r="O14" s="28">
        <f>+'Poblacion-int'!P14*100/'Poblacion-int'!$C14</f>
        <v>0</v>
      </c>
      <c r="P14" s="28">
        <f>+'Poblacion-int'!Q14*100/'Poblacion-int'!$C14</f>
        <v>0</v>
      </c>
    </row>
    <row r="15" spans="1:16" ht="12.75">
      <c r="A15" s="11" t="s">
        <v>15</v>
      </c>
      <c r="B15" s="3" t="s">
        <v>62</v>
      </c>
      <c r="C15" s="27">
        <f>+'Poblacion-int'!D15*100/'Poblacion-int'!$C15</f>
        <v>0</v>
      </c>
      <c r="D15" s="27">
        <f>+'Poblacion-int'!E15*100/'Poblacion-int'!$C15</f>
        <v>0</v>
      </c>
      <c r="E15" s="27">
        <f>+'Poblacion-int'!F15*100/'Poblacion-int'!$C15</f>
        <v>0</v>
      </c>
      <c r="F15" s="27">
        <f>+'Poblacion-int'!G15*100/'Poblacion-int'!$C15</f>
        <v>29.886219680857245</v>
      </c>
      <c r="G15" s="28">
        <f>+'Poblacion-int'!H15*100/'Poblacion-int'!$C15</f>
        <v>8.50156317190242</v>
      </c>
      <c r="H15" s="28">
        <f>+'Poblacion-int'!I15*100/'Poblacion-int'!$C15</f>
        <v>28.734968064140688</v>
      </c>
      <c r="I15" s="28">
        <f>+'Poblacion-int'!J15*100/'Poblacion-int'!$C15</f>
        <v>8.953330643648275</v>
      </c>
      <c r="J15" s="28">
        <f>+'Poblacion-int'!K15*100/'Poblacion-int'!$C15</f>
        <v>8.97325423666904</v>
      </c>
      <c r="K15" s="28">
        <f>+'Poblacion-int'!L15*100/'Poblacion-int'!$C15</f>
        <v>6.183287093994531</v>
      </c>
      <c r="L15" s="28">
        <f>+'Poblacion-int'!M15*100/'Poblacion-int'!$C15</f>
        <v>3.8882552079442005</v>
      </c>
      <c r="M15" s="28">
        <f>+'Poblacion-int'!N15*100/'Poblacion-int'!$C15</f>
        <v>2.8430967240632175</v>
      </c>
      <c r="N15" s="28">
        <f>+'Poblacion-int'!O15*100/'Poblacion-int'!$C15</f>
        <v>1.3486612175639754</v>
      </c>
      <c r="O15" s="28">
        <f>+'Poblacion-int'!P15*100/'Poblacion-int'!$C15</f>
        <v>0.5100439813315933</v>
      </c>
      <c r="P15" s="28">
        <f>+'Poblacion-int'!Q15*100/'Poblacion-int'!$C15</f>
        <v>0.17731997788481174</v>
      </c>
    </row>
    <row r="16" spans="1:16" ht="12.75">
      <c r="A16" s="11" t="s">
        <v>16</v>
      </c>
      <c r="B16" s="3" t="s">
        <v>63</v>
      </c>
      <c r="C16" s="27">
        <f>+'Poblacion-int'!D16*100/'Poblacion-int'!$C16</f>
        <v>0</v>
      </c>
      <c r="D16" s="27">
        <f>+'Poblacion-int'!E16*100/'Poblacion-int'!$C16</f>
        <v>0</v>
      </c>
      <c r="E16" s="27">
        <f>+'Poblacion-int'!F16*100/'Poblacion-int'!$C16</f>
        <v>0</v>
      </c>
      <c r="F16" s="27">
        <f>+'Poblacion-int'!G16*100/'Poblacion-int'!$C16</f>
        <v>0</v>
      </c>
      <c r="G16" s="28">
        <f>+'Poblacion-int'!H16*100/'Poblacion-int'!$C16</f>
        <v>23.869229033157396</v>
      </c>
      <c r="H16" s="28">
        <f>+'Poblacion-int'!I16*100/'Poblacion-int'!$C16</f>
        <v>18.94976606046583</v>
      </c>
      <c r="I16" s="28">
        <f>+'Poblacion-int'!J16*100/'Poblacion-int'!$C16</f>
        <v>22.769988222419887</v>
      </c>
      <c r="J16" s="28">
        <f>+'Poblacion-int'!K16*100/'Poblacion-int'!$C16</f>
        <v>15.078905993669313</v>
      </c>
      <c r="K16" s="28">
        <f>+'Poblacion-int'!L16*100/'Poblacion-int'!$C16</f>
        <v>9.589908832805776</v>
      </c>
      <c r="L16" s="28">
        <f>+'Poblacion-int'!M16*100/'Poblacion-int'!$C16</f>
        <v>5.348273095720812</v>
      </c>
      <c r="M16" s="28">
        <f>+'Poblacion-int'!N16*100/'Poblacion-int'!$C16</f>
        <v>3.442808564064536</v>
      </c>
      <c r="N16" s="28">
        <f>+'Poblacion-int'!O16*100/'Poblacion-int'!$C16</f>
        <v>0.8775340288617092</v>
      </c>
      <c r="O16" s="28">
        <f>+'Poblacion-int'!P16*100/'Poblacion-int'!$C16</f>
        <v>0.07358616883474026</v>
      </c>
      <c r="P16" s="28">
        <f>+'Poblacion-int'!Q16*100/'Poblacion-int'!$C16</f>
        <v>0</v>
      </c>
    </row>
    <row r="17" spans="1:16" ht="12.75">
      <c r="A17" s="11" t="s">
        <v>17</v>
      </c>
      <c r="B17" s="3" t="s">
        <v>64</v>
      </c>
      <c r="C17" s="27">
        <f>+'Poblacion-int'!D17*100/'Poblacion-int'!$C17</f>
        <v>0</v>
      </c>
      <c r="D17" s="27">
        <f>+'Poblacion-int'!E17*100/'Poblacion-int'!$C17</f>
        <v>0</v>
      </c>
      <c r="E17" s="27">
        <f>+'Poblacion-int'!F17*100/'Poblacion-int'!$C17</f>
        <v>40.84935534665509</v>
      </c>
      <c r="F17" s="27">
        <f>+'Poblacion-int'!G17*100/'Poblacion-int'!$C17</f>
        <v>0</v>
      </c>
      <c r="G17" s="28">
        <f>+'Poblacion-int'!H17*100/'Poblacion-int'!$C17</f>
        <v>0</v>
      </c>
      <c r="H17" s="28">
        <f>+'Poblacion-int'!I17*100/'Poblacion-int'!$C17</f>
        <v>22.82207169669576</v>
      </c>
      <c r="I17" s="28">
        <f>+'Poblacion-int'!J17*100/'Poblacion-int'!$C17</f>
        <v>9.67999920397812</v>
      </c>
      <c r="J17" s="28">
        <f>+'Poblacion-int'!K17*100/'Poblacion-int'!$C17</f>
        <v>13.724163492944012</v>
      </c>
      <c r="K17" s="28">
        <f>+'Poblacion-int'!L17*100/'Poblacion-int'!$C17</f>
        <v>9.78845718521688</v>
      </c>
      <c r="L17" s="28">
        <f>+'Poblacion-int'!M17*100/'Poblacion-int'!$C17</f>
        <v>2.263065331008286</v>
      </c>
      <c r="M17" s="28">
        <f>+'Poblacion-int'!N17*100/'Poblacion-int'!$C17</f>
        <v>0.6643051350874007</v>
      </c>
      <c r="N17" s="28">
        <f>+'Poblacion-int'!O17*100/'Poblacion-int'!$C17</f>
        <v>0.20858260841444878</v>
      </c>
      <c r="O17" s="28">
        <f>+'Poblacion-int'!P17*100/'Poblacion-int'!$C17</f>
        <v>0</v>
      </c>
      <c r="P17" s="28">
        <f>+'Poblacion-int'!Q17*100/'Poblacion-int'!$C17</f>
        <v>0</v>
      </c>
    </row>
    <row r="18" spans="1:16" ht="12.75">
      <c r="A18" s="11" t="s">
        <v>18</v>
      </c>
      <c r="B18" s="3" t="s">
        <v>65</v>
      </c>
      <c r="C18" s="27">
        <f>+'Poblacion-int'!D18*100/'Poblacion-int'!$C18</f>
        <v>0</v>
      </c>
      <c r="D18" s="27">
        <f>+'Poblacion-int'!E18*100/'Poblacion-int'!$C18</f>
        <v>0</v>
      </c>
      <c r="E18" s="27">
        <f>+'Poblacion-int'!F18*100/'Poblacion-int'!$C18</f>
        <v>21.48045199949716</v>
      </c>
      <c r="F18" s="27">
        <f>+'Poblacion-int'!G18*100/'Poblacion-int'!$C18</f>
        <v>0</v>
      </c>
      <c r="G18" s="28">
        <f>+'Poblacion-int'!H18*100/'Poblacion-int'!$C18</f>
        <v>14.7854015057338</v>
      </c>
      <c r="H18" s="28">
        <f>+'Poblacion-int'!I18*100/'Poblacion-int'!$C18</f>
        <v>20.765472881426955</v>
      </c>
      <c r="I18" s="28">
        <f>+'Poblacion-int'!J18*100/'Poblacion-int'!$C18</f>
        <v>13.235145195759362</v>
      </c>
      <c r="J18" s="28">
        <f>+'Poblacion-int'!K18*100/'Poblacion-int'!$C18</f>
        <v>19.247168019219757</v>
      </c>
      <c r="K18" s="28">
        <f>+'Poblacion-int'!L18*100/'Poblacion-int'!$C18</f>
        <v>8.8849468523459</v>
      </c>
      <c r="L18" s="28">
        <f>+'Poblacion-int'!M18*100/'Poblacion-int'!$C18</f>
        <v>1.6014135460170686</v>
      </c>
      <c r="M18" s="28">
        <f>+'Poblacion-int'!N18*100/'Poblacion-int'!$C18</f>
        <v>0</v>
      </c>
      <c r="N18" s="28">
        <f>+'Poblacion-int'!O18*100/'Poblacion-int'!$C18</f>
        <v>0</v>
      </c>
      <c r="O18" s="28">
        <f>+'Poblacion-int'!P18*100/'Poblacion-int'!$C18</f>
        <v>0</v>
      </c>
      <c r="P18" s="28">
        <f>+'Poblacion-int'!Q18*100/'Poblacion-int'!$C18</f>
        <v>0</v>
      </c>
    </row>
    <row r="19" spans="1:16" ht="12.75">
      <c r="A19" s="11" t="s">
        <v>19</v>
      </c>
      <c r="B19" s="3" t="s">
        <v>66</v>
      </c>
      <c r="C19" s="27">
        <f>+'Poblacion-int'!D19*100/'Poblacion-int'!$C19</f>
        <v>0</v>
      </c>
      <c r="D19" s="27">
        <f>+'Poblacion-int'!E19*100/'Poblacion-int'!$C19</f>
        <v>0</v>
      </c>
      <c r="E19" s="27">
        <f>+'Poblacion-int'!F19*100/'Poblacion-int'!$C19</f>
        <v>0</v>
      </c>
      <c r="F19" s="27">
        <f>+'Poblacion-int'!G19*100/'Poblacion-int'!$C19</f>
        <v>0</v>
      </c>
      <c r="G19" s="28">
        <f>+'Poblacion-int'!H19*100/'Poblacion-int'!$C19</f>
        <v>25.701706362168355</v>
      </c>
      <c r="H19" s="28">
        <f>+'Poblacion-int'!I19*100/'Poblacion-int'!$C19</f>
        <v>0</v>
      </c>
      <c r="I19" s="28">
        <f>+'Poblacion-int'!J19*100/'Poblacion-int'!$C19</f>
        <v>7.200397491753426</v>
      </c>
      <c r="J19" s="28">
        <f>+'Poblacion-int'!K19*100/'Poblacion-int'!$C19</f>
        <v>15.954877325027718</v>
      </c>
      <c r="K19" s="28">
        <f>+'Poblacion-int'!L19*100/'Poblacion-int'!$C19</f>
        <v>13.688162198718274</v>
      </c>
      <c r="L19" s="28">
        <f>+'Poblacion-int'!M19*100/'Poblacion-int'!$C19</f>
        <v>12.707774552246702</v>
      </c>
      <c r="M19" s="28">
        <f>+'Poblacion-int'!N19*100/'Poblacion-int'!$C19</f>
        <v>10.770002254293509</v>
      </c>
      <c r="N19" s="28">
        <f>+'Poblacion-int'!O19*100/'Poblacion-int'!$C19</f>
        <v>8.791744685158008</v>
      </c>
      <c r="O19" s="28">
        <f>+'Poblacion-int'!P19*100/'Poblacion-int'!$C19</f>
        <v>3.5926077575300304</v>
      </c>
      <c r="P19" s="28">
        <f>+'Poblacion-int'!Q19*100/'Poblacion-int'!$C19</f>
        <v>1.5927273731039782</v>
      </c>
    </row>
    <row r="20" spans="1:16" ht="12.75">
      <c r="A20" s="11" t="s">
        <v>20</v>
      </c>
      <c r="B20" s="3" t="s">
        <v>67</v>
      </c>
      <c r="C20" s="27">
        <f>+'Poblacion-int'!D20*100/'Poblacion-int'!$C20</f>
        <v>0</v>
      </c>
      <c r="D20" s="27">
        <f>+'Poblacion-int'!E20*100/'Poblacion-int'!$C20</f>
        <v>0</v>
      </c>
      <c r="E20" s="27">
        <f>+'Poblacion-int'!F20*100/'Poblacion-int'!$C20</f>
        <v>0</v>
      </c>
      <c r="F20" s="27">
        <f>+'Poblacion-int'!G20*100/'Poblacion-int'!$C20</f>
        <v>0</v>
      </c>
      <c r="G20" s="28">
        <f>+'Poblacion-int'!H20*100/'Poblacion-int'!$C20</f>
        <v>12.863107162247822</v>
      </c>
      <c r="H20" s="28">
        <f>+'Poblacion-int'!I20*100/'Poblacion-int'!$C20</f>
        <v>33.53758180860197</v>
      </c>
      <c r="I20" s="28">
        <f>+'Poblacion-int'!J20*100/'Poblacion-int'!$C20</f>
        <v>16.65338293780808</v>
      </c>
      <c r="J20" s="28">
        <f>+'Poblacion-int'!K20*100/'Poblacion-int'!$C20</f>
        <v>12.300108855254607</v>
      </c>
      <c r="K20" s="28">
        <f>+'Poblacion-int'!L20*100/'Poblacion-int'!$C20</f>
        <v>11.706754107480522</v>
      </c>
      <c r="L20" s="28">
        <f>+'Poblacion-int'!M20*100/'Poblacion-int'!$C20</f>
        <v>5.840873409630079</v>
      </c>
      <c r="M20" s="28">
        <f>+'Poblacion-int'!N20*100/'Poblacion-int'!$C20</f>
        <v>3.8175564536188356</v>
      </c>
      <c r="N20" s="28">
        <f>+'Poblacion-int'!O20*100/'Poblacion-int'!$C20</f>
        <v>2.7251257719495787</v>
      </c>
      <c r="O20" s="28">
        <f>+'Poblacion-int'!P20*100/'Poblacion-int'!$C20</f>
        <v>0.5299672899320925</v>
      </c>
      <c r="P20" s="28">
        <f>+'Poblacion-int'!Q20*100/'Poblacion-int'!$C20</f>
        <v>0.025542203476414248</v>
      </c>
    </row>
    <row r="21" spans="1:16" ht="12.75">
      <c r="A21" s="11" t="s">
        <v>21</v>
      </c>
      <c r="B21" s="3" t="s">
        <v>68</v>
      </c>
      <c r="C21" s="27">
        <f>+'Poblacion-int'!D21*100/'Poblacion-int'!$C21</f>
        <v>0</v>
      </c>
      <c r="D21" s="27">
        <f>+'Poblacion-int'!E21*100/'Poblacion-int'!$C21</f>
        <v>0</v>
      </c>
      <c r="E21" s="27">
        <f>+'Poblacion-int'!F21*100/'Poblacion-int'!$C21</f>
        <v>25.82298540490265</v>
      </c>
      <c r="F21" s="27">
        <f>+'Poblacion-int'!G21*100/'Poblacion-int'!$C21</f>
        <v>0</v>
      </c>
      <c r="G21" s="28">
        <f>+'Poblacion-int'!H21*100/'Poblacion-int'!$C21</f>
        <v>6.642841084912522</v>
      </c>
      <c r="H21" s="28">
        <f>+'Poblacion-int'!I21*100/'Poblacion-int'!$C21</f>
        <v>14.901347544929184</v>
      </c>
      <c r="I21" s="28">
        <f>+'Poblacion-int'!J21*100/'Poblacion-int'!$C21</f>
        <v>18.309551832211483</v>
      </c>
      <c r="J21" s="28">
        <f>+'Poblacion-int'!K21*100/'Poblacion-int'!$C21</f>
        <v>13.53738258021573</v>
      </c>
      <c r="K21" s="28">
        <f>+'Poblacion-int'!L21*100/'Poblacion-int'!$C21</f>
        <v>12.072583169132978</v>
      </c>
      <c r="L21" s="28">
        <f>+'Poblacion-int'!M21*100/'Poblacion-int'!$C21</f>
        <v>5.150160673904707</v>
      </c>
      <c r="M21" s="28">
        <f>+'Poblacion-int'!N21*100/'Poblacion-int'!$C21</f>
        <v>2.60174911948937</v>
      </c>
      <c r="N21" s="28">
        <f>+'Poblacion-int'!O21*100/'Poblacion-int'!$C21</f>
        <v>0.9064080015163738</v>
      </c>
      <c r="O21" s="28">
        <f>+'Poblacion-int'!P21*100/'Poblacion-int'!$C21</f>
        <v>0.05499058878500553</v>
      </c>
      <c r="P21" s="28">
        <f>+'Poblacion-int'!Q21*100/'Poblacion-int'!$C21</f>
        <v>0</v>
      </c>
    </row>
    <row r="22" spans="1:16" ht="12.75">
      <c r="A22" s="11" t="s">
        <v>22</v>
      </c>
      <c r="B22" s="3" t="s">
        <v>69</v>
      </c>
      <c r="C22" s="27">
        <f>+'Poblacion-int'!D22*100/'Poblacion-int'!$C22</f>
        <v>0</v>
      </c>
      <c r="D22" s="27">
        <f>+'Poblacion-int'!E22*100/'Poblacion-int'!$C22</f>
        <v>0</v>
      </c>
      <c r="E22" s="27">
        <f>+'Poblacion-int'!F22*100/'Poblacion-int'!$C22</f>
        <v>0</v>
      </c>
      <c r="F22" s="27">
        <f>+'Poblacion-int'!G22*100/'Poblacion-int'!$C22</f>
        <v>0</v>
      </c>
      <c r="G22" s="28">
        <f>+'Poblacion-int'!H22*100/'Poblacion-int'!$C22</f>
        <v>33.734983810750315</v>
      </c>
      <c r="H22" s="28">
        <f>+'Poblacion-int'!I22*100/'Poblacion-int'!$C22</f>
        <v>13.302403809044042</v>
      </c>
      <c r="I22" s="28">
        <f>+'Poblacion-int'!J22*100/'Poblacion-int'!$C22</f>
        <v>8.435878789848507</v>
      </c>
      <c r="J22" s="28">
        <f>+'Poblacion-int'!K22*100/'Poblacion-int'!$C22</f>
        <v>10.350150923620054</v>
      </c>
      <c r="K22" s="28">
        <f>+'Poblacion-int'!L22*100/'Poblacion-int'!$C22</f>
        <v>13.757409070042373</v>
      </c>
      <c r="L22" s="28">
        <f>+'Poblacion-int'!M22*100/'Poblacion-int'!$C22</f>
        <v>6.756421871127885</v>
      </c>
      <c r="M22" s="28">
        <f>+'Poblacion-int'!N22*100/'Poblacion-int'!$C22</f>
        <v>3.1988494866971897</v>
      </c>
      <c r="N22" s="28">
        <f>+'Poblacion-int'!O22*100/'Poblacion-int'!$C22</f>
        <v>3.9122327351910005</v>
      </c>
      <c r="O22" s="28">
        <f>+'Poblacion-int'!P22*100/'Poblacion-int'!$C22</f>
        <v>3.3243821881690505</v>
      </c>
      <c r="P22" s="28">
        <f>+'Poblacion-int'!Q22*100/'Poblacion-int'!$C22</f>
        <v>3.2272873155095856</v>
      </c>
    </row>
    <row r="23" spans="1:16" ht="12.75">
      <c r="A23" s="11" t="s">
        <v>70</v>
      </c>
      <c r="B23" s="3" t="s">
        <v>71</v>
      </c>
      <c r="C23" s="27">
        <f>+'Poblacion-int'!D23*100/'Poblacion-int'!$C23</f>
        <v>0</v>
      </c>
      <c r="D23" s="27">
        <f>+'Poblacion-int'!E23*100/'Poblacion-int'!$C23</f>
        <v>0</v>
      </c>
      <c r="E23" s="27">
        <f>+'Poblacion-int'!F23*100/'Poblacion-int'!$C23</f>
        <v>0</v>
      </c>
      <c r="F23" s="27">
        <f>+'Poblacion-int'!G23*100/'Poblacion-int'!$C23</f>
        <v>26.265768076429293</v>
      </c>
      <c r="G23" s="28">
        <f>+'Poblacion-int'!H23*100/'Poblacion-int'!$C23</f>
        <v>8.636980691457252</v>
      </c>
      <c r="H23" s="28">
        <f>+'Poblacion-int'!I23*100/'Poblacion-int'!$C23</f>
        <v>15.711678366666762</v>
      </c>
      <c r="I23" s="28">
        <f>+'Poblacion-int'!J23*100/'Poblacion-int'!$C23</f>
        <v>26.692296138008043</v>
      </c>
      <c r="J23" s="28">
        <f>+'Poblacion-int'!K23*100/'Poblacion-int'!$C23</f>
        <v>12.874487386955893</v>
      </c>
      <c r="K23" s="28">
        <f>+'Poblacion-int'!L23*100/'Poblacion-int'!$C23</f>
        <v>5.0136177231620325</v>
      </c>
      <c r="L23" s="28">
        <f>+'Poblacion-int'!M23*100/'Poblacion-int'!$C23</f>
        <v>3.038126790780192</v>
      </c>
      <c r="M23" s="28">
        <f>+'Poblacion-int'!N23*100/'Poblacion-int'!$C23</f>
        <v>0.8847977463447537</v>
      </c>
      <c r="N23" s="28">
        <f>+'Poblacion-int'!O23*100/'Poblacion-int'!$C23</f>
        <v>0.705967708566554</v>
      </c>
      <c r="O23" s="28">
        <f>+'Poblacion-int'!P23*100/'Poblacion-int'!$C23</f>
        <v>0.17627937162922383</v>
      </c>
      <c r="P23" s="28">
        <f>+'Poblacion-int'!Q23*100/'Poblacion-int'!$C23</f>
        <v>0</v>
      </c>
    </row>
    <row r="24" spans="1:16" ht="12.75">
      <c r="A24" s="11" t="s">
        <v>72</v>
      </c>
      <c r="B24" s="3" t="s">
        <v>73</v>
      </c>
      <c r="C24" s="27">
        <f>+'Poblacion-int'!D24*100/'Poblacion-int'!$C24</f>
        <v>0</v>
      </c>
      <c r="D24" s="27">
        <f>+'Poblacion-int'!E24*100/'Poblacion-int'!$C24</f>
        <v>0</v>
      </c>
      <c r="E24" s="27">
        <f>+'Poblacion-int'!F24*100/'Poblacion-int'!$C24</f>
        <v>0</v>
      </c>
      <c r="F24" s="27">
        <f>+'Poblacion-int'!G24*100/'Poblacion-int'!$C24</f>
        <v>28.984248241634738</v>
      </c>
      <c r="G24" s="28">
        <f>+'Poblacion-int'!H24*100/'Poblacion-int'!$C24</f>
        <v>0</v>
      </c>
      <c r="H24" s="28">
        <f>+'Poblacion-int'!I24*100/'Poblacion-int'!$C24</f>
        <v>17.398807564427944</v>
      </c>
      <c r="I24" s="28">
        <f>+'Poblacion-int'!J24*100/'Poblacion-int'!$C24</f>
        <v>23.27119241609418</v>
      </c>
      <c r="J24" s="28">
        <f>+'Poblacion-int'!K24*100/'Poblacion-int'!$C24</f>
        <v>10.05447961932439</v>
      </c>
      <c r="K24" s="28">
        <f>+'Poblacion-int'!L24*100/'Poblacion-int'!$C24</f>
        <v>14.986667393840706</v>
      </c>
      <c r="L24" s="28">
        <f>+'Poblacion-int'!M24*100/'Poblacion-int'!$C24</f>
        <v>2.9592737089576806</v>
      </c>
      <c r="M24" s="28">
        <f>+'Poblacion-int'!N24*100/'Poblacion-int'!$C24</f>
        <v>1.3400778725484659</v>
      </c>
      <c r="N24" s="28">
        <f>+'Poblacion-int'!O24*100/'Poblacion-int'!$C24</f>
        <v>0.9951246876235628</v>
      </c>
      <c r="O24" s="28">
        <f>+'Poblacion-int'!P24*100/'Poblacion-int'!$C24</f>
        <v>0</v>
      </c>
      <c r="P24" s="28">
        <f>+'Poblacion-int'!Q24*100/'Poblacion-int'!$C24</f>
        <v>0.010128495548331428</v>
      </c>
    </row>
    <row r="25" spans="1:16" ht="12.75">
      <c r="A25" s="11" t="s">
        <v>74</v>
      </c>
      <c r="B25" s="3" t="s">
        <v>75</v>
      </c>
      <c r="C25" s="27">
        <f>+'Poblacion-int'!D25*100/'Poblacion-int'!$C25</f>
        <v>0</v>
      </c>
      <c r="D25" s="27">
        <f>+'Poblacion-int'!E25*100/'Poblacion-int'!$C25</f>
        <v>0</v>
      </c>
      <c r="E25" s="27">
        <f>+'Poblacion-int'!F25*100/'Poblacion-int'!$C25</f>
        <v>0</v>
      </c>
      <c r="F25" s="27">
        <f>+'Poblacion-int'!G25*100/'Poblacion-int'!$C25</f>
        <v>0</v>
      </c>
      <c r="G25" s="28">
        <f>+'Poblacion-int'!H25*100/'Poblacion-int'!$C25</f>
        <v>22.792009071446397</v>
      </c>
      <c r="H25" s="28">
        <f>+'Poblacion-int'!I25*100/'Poblacion-int'!$C25</f>
        <v>0</v>
      </c>
      <c r="I25" s="28">
        <f>+'Poblacion-int'!J25*100/'Poblacion-int'!$C25</f>
        <v>31.540788672950715</v>
      </c>
      <c r="J25" s="28">
        <f>+'Poblacion-int'!K25*100/'Poblacion-int'!$C25</f>
        <v>4.134688212811229</v>
      </c>
      <c r="K25" s="28">
        <f>+'Poblacion-int'!L25*100/'Poblacion-int'!$C25</f>
        <v>9.120481241982583</v>
      </c>
      <c r="L25" s="28">
        <f>+'Poblacion-int'!M25*100/'Poblacion-int'!$C25</f>
        <v>10.451427045344097</v>
      </c>
      <c r="M25" s="28">
        <f>+'Poblacion-int'!N25*100/'Poblacion-int'!$C25</f>
        <v>8.877058259525676</v>
      </c>
      <c r="N25" s="28">
        <f>+'Poblacion-int'!O25*100/'Poblacion-int'!$C25</f>
        <v>9.041675240467757</v>
      </c>
      <c r="O25" s="28">
        <f>+'Poblacion-int'!P25*100/'Poblacion-int'!$C25</f>
        <v>3.5510859904819863</v>
      </c>
      <c r="P25" s="28">
        <f>+'Poblacion-int'!Q25*100/'Poblacion-int'!$C25</f>
        <v>0.4907862649895582</v>
      </c>
    </row>
    <row r="26" spans="1:16" ht="12.75">
      <c r="A26" s="11" t="s">
        <v>76</v>
      </c>
      <c r="B26" s="3" t="s">
        <v>77</v>
      </c>
      <c r="C26" s="27">
        <f>+'Poblacion-int'!D26*100/'Poblacion-int'!$C26</f>
        <v>0</v>
      </c>
      <c r="D26" s="27">
        <f>+'Poblacion-int'!E26*100/'Poblacion-int'!$C26</f>
        <v>0</v>
      </c>
      <c r="E26" s="27">
        <f>+'Poblacion-int'!F26*100/'Poblacion-int'!$C26</f>
        <v>0</v>
      </c>
      <c r="F26" s="27">
        <f>+'Poblacion-int'!G26*100/'Poblacion-int'!$C26</f>
        <v>17.40222938209746</v>
      </c>
      <c r="G26" s="28">
        <f>+'Poblacion-int'!H26*100/'Poblacion-int'!$C26</f>
        <v>9.157905109423663</v>
      </c>
      <c r="H26" s="28">
        <f>+'Poblacion-int'!I26*100/'Poblacion-int'!$C26</f>
        <v>18.24444371452204</v>
      </c>
      <c r="I26" s="28">
        <f>+'Poblacion-int'!J26*100/'Poblacion-int'!$C26</f>
        <v>18.705190644120027</v>
      </c>
      <c r="J26" s="28">
        <f>+'Poblacion-int'!K26*100/'Poblacion-int'!$C26</f>
        <v>13.952300897904093</v>
      </c>
      <c r="K26" s="28">
        <f>+'Poblacion-int'!L26*100/'Poblacion-int'!$C26</f>
        <v>17.08317034497792</v>
      </c>
      <c r="L26" s="28">
        <f>+'Poblacion-int'!M26*100/'Poblacion-int'!$C26</f>
        <v>4.029818657413905</v>
      </c>
      <c r="M26" s="28">
        <f>+'Poblacion-int'!N26*100/'Poblacion-int'!$C26</f>
        <v>1.2217408052172198</v>
      </c>
      <c r="N26" s="28">
        <f>+'Poblacion-int'!O26*100/'Poblacion-int'!$C26</f>
        <v>0.20320044432367546</v>
      </c>
      <c r="O26" s="28">
        <f>+'Poblacion-int'!P26*100/'Poblacion-int'!$C26</f>
        <v>0</v>
      </c>
      <c r="P26" s="28">
        <f>+'Poblacion-int'!Q26*100/'Poblacion-int'!$C26</f>
        <v>0</v>
      </c>
    </row>
    <row r="27" spans="1:16" ht="12.75">
      <c r="A27" s="11" t="s">
        <v>78</v>
      </c>
      <c r="B27" s="3" t="s">
        <v>79</v>
      </c>
      <c r="C27" s="27">
        <f>+'Poblacion-int'!D27*100/'Poblacion-int'!$C27</f>
        <v>0</v>
      </c>
      <c r="D27" s="27">
        <f>+'Poblacion-int'!E27*100/'Poblacion-int'!$C27</f>
        <v>0</v>
      </c>
      <c r="E27" s="27">
        <f>+'Poblacion-int'!F27*100/'Poblacion-int'!$C27</f>
        <v>0</v>
      </c>
      <c r="F27" s="27">
        <f>+'Poblacion-int'!G27*100/'Poblacion-int'!$C27</f>
        <v>26.85192404967121</v>
      </c>
      <c r="G27" s="28">
        <f>+'Poblacion-int'!H27*100/'Poblacion-int'!$C27</f>
        <v>13.742555016404456</v>
      </c>
      <c r="H27" s="28">
        <f>+'Poblacion-int'!I27*100/'Poblacion-int'!$C27</f>
        <v>6.17911146032641</v>
      </c>
      <c r="I27" s="28">
        <f>+'Poblacion-int'!J27*100/'Poblacion-int'!$C27</f>
        <v>12.171685970142091</v>
      </c>
      <c r="J27" s="28">
        <f>+'Poblacion-int'!K27*100/'Poblacion-int'!$C27</f>
        <v>4.471088771995066</v>
      </c>
      <c r="K27" s="28">
        <f>+'Poblacion-int'!L27*100/'Poblacion-int'!$C27</f>
        <v>13.337691860151269</v>
      </c>
      <c r="L27" s="28">
        <f>+'Poblacion-int'!M27*100/'Poblacion-int'!$C27</f>
        <v>9.624546903146737</v>
      </c>
      <c r="M27" s="28">
        <f>+'Poblacion-int'!N27*100/'Poblacion-int'!$C27</f>
        <v>8.757639917707815</v>
      </c>
      <c r="N27" s="28">
        <f>+'Poblacion-int'!O27*100/'Poblacion-int'!$C27</f>
        <v>4.177987840110043</v>
      </c>
      <c r="O27" s="28">
        <f>+'Poblacion-int'!P27*100/'Poblacion-int'!$C27</f>
        <v>0.6377844288630443</v>
      </c>
      <c r="P27" s="28">
        <f>+'Poblacion-int'!Q27*100/'Poblacion-int'!$C27</f>
        <v>0.04798378148185913</v>
      </c>
    </row>
    <row r="28" spans="1:16" ht="12.75">
      <c r="A28" s="11" t="s">
        <v>80</v>
      </c>
      <c r="B28" s="3" t="s">
        <v>81</v>
      </c>
      <c r="C28" s="27">
        <f>+'Poblacion-int'!D28*100/'Poblacion-int'!$C28</f>
        <v>0</v>
      </c>
      <c r="D28" s="27">
        <f>+'Poblacion-int'!E28*100/'Poblacion-int'!$C28</f>
        <v>0</v>
      </c>
      <c r="E28" s="27">
        <f>+'Poblacion-int'!F28*100/'Poblacion-int'!$C28</f>
        <v>0</v>
      </c>
      <c r="F28" s="27">
        <f>+'Poblacion-int'!G28*100/'Poblacion-int'!$C28</f>
        <v>31.14536596990848</v>
      </c>
      <c r="G28" s="28">
        <f>+'Poblacion-int'!H28*100/'Poblacion-int'!$C28</f>
        <v>0</v>
      </c>
      <c r="H28" s="28">
        <f>+'Poblacion-int'!I28*100/'Poblacion-int'!$C28</f>
        <v>0</v>
      </c>
      <c r="I28" s="28">
        <f>+'Poblacion-int'!J28*100/'Poblacion-int'!$C28</f>
        <v>13.909193816710282</v>
      </c>
      <c r="J28" s="28">
        <f>+'Poblacion-int'!K28*100/'Poblacion-int'!$C28</f>
        <v>15.73090865761385</v>
      </c>
      <c r="K28" s="28">
        <f>+'Poblacion-int'!L28*100/'Poblacion-int'!$C28</f>
        <v>14.662169284283756</v>
      </c>
      <c r="L28" s="28">
        <f>+'Poblacion-int'!M28*100/'Poblacion-int'!$C28</f>
        <v>9.97268573471249</v>
      </c>
      <c r="M28" s="28">
        <f>+'Poblacion-int'!N28*100/'Poblacion-int'!$C28</f>
        <v>7.744464965788424</v>
      </c>
      <c r="N28" s="28">
        <f>+'Poblacion-int'!O28*100/'Poblacion-int'!$C28</f>
        <v>5.40052520382583</v>
      </c>
      <c r="O28" s="28">
        <f>+'Poblacion-int'!P28*100/'Poblacion-int'!$C28</f>
        <v>1.2916989381350223</v>
      </c>
      <c r="P28" s="28">
        <f>+'Poblacion-int'!Q28*100/'Poblacion-int'!$C28</f>
        <v>0.14298742902186515</v>
      </c>
    </row>
    <row r="29" spans="1:16" ht="12.75">
      <c r="A29" s="11" t="s">
        <v>82</v>
      </c>
      <c r="B29" s="3" t="s">
        <v>83</v>
      </c>
      <c r="C29" s="27">
        <f>+'Poblacion-int'!D29*100/'Poblacion-int'!$C29</f>
        <v>0</v>
      </c>
      <c r="D29" s="27">
        <f>+'Poblacion-int'!E29*100/'Poblacion-int'!$C29</f>
        <v>0</v>
      </c>
      <c r="E29" s="27">
        <f>+'Poblacion-int'!F29*100/'Poblacion-int'!$C29</f>
        <v>0</v>
      </c>
      <c r="F29" s="27">
        <f>+'Poblacion-int'!G29*100/'Poblacion-int'!$C29</f>
        <v>47.28195659336902</v>
      </c>
      <c r="G29" s="28">
        <f>+'Poblacion-int'!H29*100/'Poblacion-int'!$C29</f>
        <v>0</v>
      </c>
      <c r="H29" s="28">
        <f>+'Poblacion-int'!I29*100/'Poblacion-int'!$C29</f>
        <v>7.704956761226228</v>
      </c>
      <c r="I29" s="28">
        <f>+'Poblacion-int'!J29*100/'Poblacion-int'!$C29</f>
        <v>8.305201708413376</v>
      </c>
      <c r="J29" s="28">
        <f>+'Poblacion-int'!K29*100/'Poblacion-int'!$C29</f>
        <v>12.284350112837346</v>
      </c>
      <c r="K29" s="28">
        <f>+'Poblacion-int'!L29*100/'Poblacion-int'!$C29</f>
        <v>11.188304704353719</v>
      </c>
      <c r="L29" s="28">
        <f>+'Poblacion-int'!M29*100/'Poblacion-int'!$C29</f>
        <v>3.4342341670241403</v>
      </c>
      <c r="M29" s="28">
        <f>+'Poblacion-int'!N29*100/'Poblacion-int'!$C29</f>
        <v>3.15695892471915</v>
      </c>
      <c r="N29" s="28">
        <f>+'Poblacion-int'!O29*100/'Poblacion-int'!$C29</f>
        <v>4.083592890314639</v>
      </c>
      <c r="O29" s="28">
        <f>+'Poblacion-int'!P29*100/'Poblacion-int'!$C29</f>
        <v>1.6922493487761967</v>
      </c>
      <c r="P29" s="28">
        <f>+'Poblacion-int'!Q29*100/'Poblacion-int'!$C29</f>
        <v>0.8681947889661861</v>
      </c>
    </row>
    <row r="30" spans="1:16" ht="12.75">
      <c r="A30" s="11" t="s">
        <v>84</v>
      </c>
      <c r="B30" s="3" t="s">
        <v>85</v>
      </c>
      <c r="C30" s="27">
        <f>+'Poblacion-int'!D30*100/'Poblacion-int'!$C30</f>
        <v>0</v>
      </c>
      <c r="D30" s="27">
        <f>+'Poblacion-int'!E30*100/'Poblacion-int'!$C30</f>
        <v>0</v>
      </c>
      <c r="E30" s="27">
        <f>+'Poblacion-int'!F30*100/'Poblacion-int'!$C30</f>
        <v>0</v>
      </c>
      <c r="F30" s="27">
        <f>+'Poblacion-int'!G30*100/'Poblacion-int'!$C30</f>
        <v>0</v>
      </c>
      <c r="G30" s="28">
        <f>+'Poblacion-int'!H30*100/'Poblacion-int'!$C30</f>
        <v>27.218288545728402</v>
      </c>
      <c r="H30" s="28">
        <f>+'Poblacion-int'!I30*100/'Poblacion-int'!$C30</f>
        <v>0</v>
      </c>
      <c r="I30" s="28">
        <f>+'Poblacion-int'!J30*100/'Poblacion-int'!$C30</f>
        <v>18.223511029153002</v>
      </c>
      <c r="J30" s="28">
        <f>+'Poblacion-int'!K30*100/'Poblacion-int'!$C30</f>
        <v>15.529497881445403</v>
      </c>
      <c r="K30" s="28">
        <f>+'Poblacion-int'!L30*100/'Poblacion-int'!$C30</f>
        <v>30.953138416925913</v>
      </c>
      <c r="L30" s="28">
        <f>+'Poblacion-int'!M30*100/'Poblacion-int'!$C30</f>
        <v>7.3694731063218795</v>
      </c>
      <c r="M30" s="28">
        <f>+'Poblacion-int'!N30*100/'Poblacion-int'!$C30</f>
        <v>0.6469685665620293</v>
      </c>
      <c r="N30" s="28">
        <f>+'Poblacion-int'!O30*100/'Poblacion-int'!$C30</f>
        <v>0.059122453863370825</v>
      </c>
      <c r="O30" s="28">
        <f>+'Poblacion-int'!P30*100/'Poblacion-int'!$C30</f>
        <v>0</v>
      </c>
      <c r="P30" s="28">
        <f>+'Poblacion-int'!Q30*100/'Poblacion-int'!$C30</f>
        <v>0</v>
      </c>
    </row>
    <row r="31" spans="1:16" ht="12.75">
      <c r="A31" s="11" t="s">
        <v>86</v>
      </c>
      <c r="B31" s="3" t="s">
        <v>87</v>
      </c>
      <c r="C31" s="27">
        <f>+'Poblacion-int'!D31*100/'Poblacion-int'!$C31</f>
        <v>50.97821614509126</v>
      </c>
      <c r="D31" s="27">
        <f>+'Poblacion-int'!E31*100/'Poblacion-int'!$C31</f>
        <v>0</v>
      </c>
      <c r="E31" s="27">
        <f>+'Poblacion-int'!F31*100/'Poblacion-int'!$C31</f>
        <v>6.435828657640319</v>
      </c>
      <c r="F31" s="27">
        <f>+'Poblacion-int'!G31*100/'Poblacion-int'!$C31</f>
        <v>16.626292561123243</v>
      </c>
      <c r="G31" s="28">
        <f>+'Poblacion-int'!H31*100/'Poblacion-int'!$C31</f>
        <v>10.878399832658308</v>
      </c>
      <c r="H31" s="28">
        <f>+'Poblacion-int'!I31*100/'Poblacion-int'!$C31</f>
        <v>5.936246072449182</v>
      </c>
      <c r="I31" s="28">
        <f>+'Poblacion-int'!J31*100/'Poblacion-int'!$C31</f>
        <v>3.3600796125588936</v>
      </c>
      <c r="J31" s="28">
        <f>+'Poblacion-int'!K31*100/'Poblacion-int'!$C31</f>
        <v>3.4759568443816216</v>
      </c>
      <c r="K31" s="28">
        <f>+'Poblacion-int'!L31*100/'Poblacion-int'!$C31</f>
        <v>1.596838669959223</v>
      </c>
      <c r="L31" s="28">
        <f>+'Poblacion-int'!M31*100/'Poblacion-int'!$C31</f>
        <v>0.39654406841970447</v>
      </c>
      <c r="M31" s="28">
        <f>+'Poblacion-int'!N31*100/'Poblacion-int'!$C31</f>
        <v>0.22159309039144304</v>
      </c>
      <c r="N31" s="28">
        <f>+'Poblacion-int'!O31*100/'Poblacion-int'!$C31</f>
        <v>0.06212685527260976</v>
      </c>
      <c r="O31" s="28">
        <f>+'Poblacion-int'!P31*100/'Poblacion-int'!$C31</f>
        <v>0.026616848277075753</v>
      </c>
      <c r="P31" s="28">
        <f>+'Poblacion-int'!Q31*100/'Poblacion-int'!$C31</f>
        <v>0.005260741777116149</v>
      </c>
    </row>
    <row r="32" spans="1:16" ht="12.75">
      <c r="A32" s="11" t="s">
        <v>88</v>
      </c>
      <c r="B32" s="3" t="s">
        <v>89</v>
      </c>
      <c r="C32" s="27">
        <f>+'Poblacion-int'!D32*100/'Poblacion-int'!$C32</f>
        <v>0</v>
      </c>
      <c r="D32" s="27">
        <f>+'Poblacion-int'!E32*100/'Poblacion-int'!$C32</f>
        <v>35.67361845194304</v>
      </c>
      <c r="E32" s="27">
        <f>+'Poblacion-int'!F32*100/'Poblacion-int'!$C32</f>
        <v>0</v>
      </c>
      <c r="F32" s="27">
        <f>+'Poblacion-int'!G32*100/'Poblacion-int'!$C32</f>
        <v>8.45054950573359</v>
      </c>
      <c r="G32" s="28">
        <f>+'Poblacion-int'!H32*100/'Poblacion-int'!$C32</f>
        <v>25.695889943178823</v>
      </c>
      <c r="H32" s="28">
        <f>+'Poblacion-int'!I32*100/'Poblacion-int'!$C32</f>
        <v>15.321630966160892</v>
      </c>
      <c r="I32" s="28">
        <f>+'Poblacion-int'!J32*100/'Poblacion-int'!$C32</f>
        <v>2.7681178706746983</v>
      </c>
      <c r="J32" s="28">
        <f>+'Poblacion-int'!K32*100/'Poblacion-int'!$C32</f>
        <v>3.0482691259883445</v>
      </c>
      <c r="K32" s="28">
        <f>+'Poblacion-int'!L32*100/'Poblacion-int'!$C32</f>
        <v>6.66883020687127</v>
      </c>
      <c r="L32" s="28">
        <f>+'Poblacion-int'!M32*100/'Poblacion-int'!$C32</f>
        <v>1.5472660300753012</v>
      </c>
      <c r="M32" s="28">
        <f>+'Poblacion-int'!N32*100/'Poblacion-int'!$C32</f>
        <v>0.6327413519071377</v>
      </c>
      <c r="N32" s="28">
        <f>+'Poblacion-int'!O32*100/'Poblacion-int'!$C32</f>
        <v>0.18492619273000274</v>
      </c>
      <c r="O32" s="28">
        <f>+'Poblacion-int'!P32*100/'Poblacion-int'!$C32</f>
        <v>0.008160354736897609</v>
      </c>
      <c r="P32" s="28">
        <f>+'Poblacion-int'!Q32*100/'Poblacion-int'!$C32</f>
        <v>0</v>
      </c>
    </row>
    <row r="33" spans="1:16" ht="12.75">
      <c r="A33" s="11" t="s">
        <v>90</v>
      </c>
      <c r="B33" s="3" t="s">
        <v>91</v>
      </c>
      <c r="C33" s="27">
        <f>+'Poblacion-int'!D33*100/'Poblacion-int'!$C33</f>
        <v>0</v>
      </c>
      <c r="D33" s="27">
        <f>+'Poblacion-int'!E33*100/'Poblacion-int'!$C33</f>
        <v>0</v>
      </c>
      <c r="E33" s="27">
        <f>+'Poblacion-int'!F33*100/'Poblacion-int'!$C33</f>
        <v>44.85703619721815</v>
      </c>
      <c r="F33" s="27">
        <f>+'Poblacion-int'!G33*100/'Poblacion-int'!$C33</f>
        <v>0</v>
      </c>
      <c r="G33" s="28">
        <f>+'Poblacion-int'!H33*100/'Poblacion-int'!$C33</f>
        <v>10.782498686502779</v>
      </c>
      <c r="H33" s="28">
        <f>+'Poblacion-int'!I33*100/'Poblacion-int'!$C33</f>
        <v>25.585612366230677</v>
      </c>
      <c r="I33" s="28">
        <f>+'Poblacion-int'!J33*100/'Poblacion-int'!$C33</f>
        <v>14.2470204352515</v>
      </c>
      <c r="J33" s="28">
        <f>+'Poblacion-int'!K33*100/'Poblacion-int'!$C33</f>
        <v>3.2471725244033958</v>
      </c>
      <c r="K33" s="28">
        <f>+'Poblacion-int'!L33*100/'Poblacion-int'!$C33</f>
        <v>0.902026933606172</v>
      </c>
      <c r="L33" s="28">
        <f>+'Poblacion-int'!M33*100/'Poblacion-int'!$C33</f>
        <v>0.2733456848159721</v>
      </c>
      <c r="M33" s="28">
        <f>+'Poblacion-int'!N33*100/'Poblacion-int'!$C33</f>
        <v>0.10528717197135193</v>
      </c>
      <c r="N33" s="28">
        <f>+'Poblacion-int'!O33*100/'Poblacion-int'!$C33</f>
        <v>0</v>
      </c>
      <c r="O33" s="28">
        <f>+'Poblacion-int'!P33*100/'Poblacion-int'!$C33</f>
        <v>0</v>
      </c>
      <c r="P33" s="28">
        <f>+'Poblacion-int'!Q33*100/'Poblacion-int'!$C33</f>
        <v>0</v>
      </c>
    </row>
    <row r="34" spans="1:16" ht="12.75">
      <c r="A34" s="11" t="s">
        <v>92</v>
      </c>
      <c r="B34" s="3" t="s">
        <v>93</v>
      </c>
      <c r="C34" s="27">
        <f>+'Poblacion-int'!D34*100/'Poblacion-int'!$C34</f>
        <v>0</v>
      </c>
      <c r="D34" s="27">
        <f>+'Poblacion-int'!E34*100/'Poblacion-int'!$C34</f>
        <v>0</v>
      </c>
      <c r="E34" s="27">
        <f>+'Poblacion-int'!F34*100/'Poblacion-int'!$C34</f>
        <v>0</v>
      </c>
      <c r="F34" s="27">
        <f>+'Poblacion-int'!G34*100/'Poblacion-int'!$C34</f>
        <v>31.477628461506743</v>
      </c>
      <c r="G34" s="28">
        <f>+'Poblacion-int'!H34*100/'Poblacion-int'!$C34</f>
        <v>0</v>
      </c>
      <c r="H34" s="28">
        <f>+'Poblacion-int'!I34*100/'Poblacion-int'!$C34</f>
        <v>9.011890678076304</v>
      </c>
      <c r="I34" s="28">
        <f>+'Poblacion-int'!J34*100/'Poblacion-int'!$C34</f>
        <v>14.193485976358199</v>
      </c>
      <c r="J34" s="28">
        <f>+'Poblacion-int'!K34*100/'Poblacion-int'!$C34</f>
        <v>12.323138453926397</v>
      </c>
      <c r="K34" s="28">
        <f>+'Poblacion-int'!L34*100/'Poblacion-int'!$C34</f>
        <v>18.460840689018646</v>
      </c>
      <c r="L34" s="28">
        <f>+'Poblacion-int'!M34*100/'Poblacion-int'!$C34</f>
        <v>5.713646844640948</v>
      </c>
      <c r="M34" s="28">
        <f>+'Poblacion-int'!N34*100/'Poblacion-int'!$C34</f>
        <v>4.112417496328765</v>
      </c>
      <c r="N34" s="28">
        <f>+'Poblacion-int'!O34*100/'Poblacion-int'!$C34</f>
        <v>3.0625870233341472</v>
      </c>
      <c r="O34" s="28">
        <f>+'Poblacion-int'!P34*100/'Poblacion-int'!$C34</f>
        <v>1.2845357751142603</v>
      </c>
      <c r="P34" s="28">
        <f>+'Poblacion-int'!Q34*100/'Poblacion-int'!$C34</f>
        <v>0.3598286016955872</v>
      </c>
    </row>
    <row r="35" spans="1:16" ht="12.75">
      <c r="A35" s="11" t="s">
        <v>94</v>
      </c>
      <c r="B35" s="3" t="s">
        <v>95</v>
      </c>
      <c r="C35" s="27">
        <f>+'Poblacion-int'!D35*100/'Poblacion-int'!$C35</f>
        <v>0</v>
      </c>
      <c r="D35" s="27">
        <f>+'Poblacion-int'!E35*100/'Poblacion-int'!$C35</f>
        <v>0</v>
      </c>
      <c r="E35" s="27">
        <f>+'Poblacion-int'!F35*100/'Poblacion-int'!$C35</f>
        <v>0</v>
      </c>
      <c r="F35" s="27">
        <f>+'Poblacion-int'!G35*100/'Poblacion-int'!$C35</f>
        <v>32.100273505699526</v>
      </c>
      <c r="G35" s="28">
        <f>+'Poblacion-int'!H35*100/'Poblacion-int'!$C35</f>
        <v>0</v>
      </c>
      <c r="H35" s="28">
        <f>+'Poblacion-int'!I35*100/'Poblacion-int'!$C35</f>
        <v>0</v>
      </c>
      <c r="I35" s="28">
        <f>+'Poblacion-int'!J35*100/'Poblacion-int'!$C35</f>
        <v>15.754583752927227</v>
      </c>
      <c r="J35" s="28">
        <f>+'Poblacion-int'!K35*100/'Poblacion-int'!$C35</f>
        <v>9.734181061964831</v>
      </c>
      <c r="K35" s="28">
        <f>+'Poblacion-int'!L35*100/'Poblacion-int'!$C35</f>
        <v>19.88040829216844</v>
      </c>
      <c r="L35" s="28">
        <f>+'Poblacion-int'!M35*100/'Poblacion-int'!$C35</f>
        <v>19.65844560573468</v>
      </c>
      <c r="M35" s="28">
        <f>+'Poblacion-int'!N35*100/'Poblacion-int'!$C35</f>
        <v>2.729396201905602</v>
      </c>
      <c r="N35" s="28">
        <f>+'Poblacion-int'!O35*100/'Poblacion-int'!$C35</f>
        <v>0.14271157959969252</v>
      </c>
      <c r="O35" s="28">
        <f>+'Poblacion-int'!P35*100/'Poblacion-int'!$C35</f>
        <v>0</v>
      </c>
      <c r="P35" s="28">
        <f>+'Poblacion-int'!Q35*100/'Poblacion-int'!$C35</f>
        <v>0</v>
      </c>
    </row>
    <row r="36" spans="1:16" ht="12.75">
      <c r="A36" s="11" t="s">
        <v>96</v>
      </c>
      <c r="B36" s="3" t="s">
        <v>97</v>
      </c>
      <c r="C36" s="27">
        <f>+'Poblacion-int'!D36*100/'Poblacion-int'!$C36</f>
        <v>0</v>
      </c>
      <c r="D36" s="27">
        <f>+'Poblacion-int'!E36*100/'Poblacion-int'!$C36</f>
        <v>0</v>
      </c>
      <c r="E36" s="27">
        <f>+'Poblacion-int'!F36*100/'Poblacion-int'!$C36</f>
        <v>46.214326322297566</v>
      </c>
      <c r="F36" s="27">
        <f>+'Poblacion-int'!G36*100/'Poblacion-int'!$C36</f>
        <v>0</v>
      </c>
      <c r="G36" s="28">
        <f>+'Poblacion-int'!H36*100/'Poblacion-int'!$C36</f>
        <v>12.478058839627048</v>
      </c>
      <c r="H36" s="28">
        <f>+'Poblacion-int'!I36*100/'Poblacion-int'!$C36</f>
        <v>10.368574637723224</v>
      </c>
      <c r="I36" s="28">
        <f>+'Poblacion-int'!J36*100/'Poblacion-int'!$C36</f>
        <v>17.41112275163574</v>
      </c>
      <c r="J36" s="28">
        <f>+'Poblacion-int'!K36*100/'Poblacion-int'!$C36</f>
        <v>6.270034986072834</v>
      </c>
      <c r="K36" s="28">
        <f>+'Poblacion-int'!L36*100/'Poblacion-int'!$C36</f>
        <v>3.8137307205730457</v>
      </c>
      <c r="L36" s="28">
        <f>+'Poblacion-int'!M36*100/'Poblacion-int'!$C36</f>
        <v>2.6278714701798322</v>
      </c>
      <c r="M36" s="28">
        <f>+'Poblacion-int'!N36*100/'Poblacion-int'!$C36</f>
        <v>0.6374339000948135</v>
      </c>
      <c r="N36" s="28">
        <f>+'Poblacion-int'!O36*100/'Poblacion-int'!$C36</f>
        <v>0.1440169392668681</v>
      </c>
      <c r="O36" s="28">
        <f>+'Poblacion-int'!P36*100/'Poblacion-int'!$C36</f>
        <v>0.03482943252903144</v>
      </c>
      <c r="P36" s="28">
        <f>+'Poblacion-int'!Q36*100/'Poblacion-int'!$C36</f>
        <v>0</v>
      </c>
    </row>
    <row r="37" spans="1:16" ht="12.75">
      <c r="A37" s="11" t="s">
        <v>98</v>
      </c>
      <c r="B37" s="3" t="s">
        <v>99</v>
      </c>
      <c r="C37" s="27">
        <f>+'Poblacion-int'!D37*100/'Poblacion-int'!$C37</f>
        <v>0</v>
      </c>
      <c r="D37" s="27">
        <f>+'Poblacion-int'!E37*100/'Poblacion-int'!$C37</f>
        <v>0</v>
      </c>
      <c r="E37" s="27">
        <f>+'Poblacion-int'!F37*100/'Poblacion-int'!$C37</f>
        <v>0</v>
      </c>
      <c r="F37" s="27">
        <f>+'Poblacion-int'!G37*100/'Poblacion-int'!$C37</f>
        <v>0</v>
      </c>
      <c r="G37" s="28">
        <f>+'Poblacion-int'!H37*100/'Poblacion-int'!$C37</f>
        <v>47.69078970145292</v>
      </c>
      <c r="H37" s="28">
        <f>+'Poblacion-int'!I37*100/'Poblacion-int'!$C37</f>
        <v>0</v>
      </c>
      <c r="I37" s="28">
        <f>+'Poblacion-int'!J37*100/'Poblacion-int'!$C37</f>
        <v>0</v>
      </c>
      <c r="J37" s="28">
        <f>+'Poblacion-int'!K37*100/'Poblacion-int'!$C37</f>
        <v>15.7270954265865</v>
      </c>
      <c r="K37" s="28">
        <f>+'Poblacion-int'!L37*100/'Poblacion-int'!$C37</f>
        <v>8.925830611750314</v>
      </c>
      <c r="L37" s="28">
        <f>+'Poblacion-int'!M37*100/'Poblacion-int'!$C37</f>
        <v>8.802349601283279</v>
      </c>
      <c r="M37" s="28">
        <f>+'Poblacion-int'!N37*100/'Poblacion-int'!$C37</f>
        <v>5.013098219334587</v>
      </c>
      <c r="N37" s="28">
        <f>+'Poblacion-int'!O37*100/'Poblacion-int'!$C37</f>
        <v>7.6454363957393285</v>
      </c>
      <c r="O37" s="28">
        <f>+'Poblacion-int'!P37*100/'Poblacion-int'!$C37</f>
        <v>3.9404290676606695</v>
      </c>
      <c r="P37" s="28">
        <f>+'Poblacion-int'!Q37*100/'Poblacion-int'!$C37</f>
        <v>2.2549709761923995</v>
      </c>
    </row>
    <row r="38" spans="1:16" ht="12.75">
      <c r="A38" s="11" t="s">
        <v>100</v>
      </c>
      <c r="B38" s="3" t="s">
        <v>101</v>
      </c>
      <c r="C38" s="27">
        <f>+'Poblacion-int'!D38*100/'Poblacion-int'!$C38</f>
        <v>0</v>
      </c>
      <c r="D38" s="27">
        <f>+'Poblacion-int'!E38*100/'Poblacion-int'!$C38</f>
        <v>0</v>
      </c>
      <c r="E38" s="27">
        <f>+'Poblacion-int'!F38*100/'Poblacion-int'!$C38</f>
        <v>35.24192848744165</v>
      </c>
      <c r="F38" s="27">
        <f>+'Poblacion-int'!G38*100/'Poblacion-int'!$C38</f>
        <v>9.230716694570015</v>
      </c>
      <c r="G38" s="28">
        <f>+'Poblacion-int'!H38*100/'Poblacion-int'!$C38</f>
        <v>16.144409516549114</v>
      </c>
      <c r="H38" s="28">
        <f>+'Poblacion-int'!I38*100/'Poblacion-int'!$C38</f>
        <v>20.219713484608242</v>
      </c>
      <c r="I38" s="28">
        <f>+'Poblacion-int'!J38*100/'Poblacion-int'!$C38</f>
        <v>13.094299779788132</v>
      </c>
      <c r="J38" s="28">
        <f>+'Poblacion-int'!K38*100/'Poblacion-int'!$C38</f>
        <v>5.324217214181423</v>
      </c>
      <c r="K38" s="28">
        <f>+'Poblacion-int'!L38*100/'Poblacion-int'!$C38</f>
        <v>0.5659426563125864</v>
      </c>
      <c r="L38" s="28">
        <f>+'Poblacion-int'!M38*100/'Poblacion-int'!$C38</f>
        <v>0.11601270694470338</v>
      </c>
      <c r="M38" s="28">
        <f>+'Poblacion-int'!N38*100/'Poblacion-int'!$C38</f>
        <v>0.06275945960413548</v>
      </c>
      <c r="N38" s="28">
        <f>+'Poblacion-int'!O38*100/'Poblacion-int'!$C38</f>
        <v>0</v>
      </c>
      <c r="O38" s="28">
        <f>+'Poblacion-int'!P38*100/'Poblacion-int'!$C38</f>
        <v>0</v>
      </c>
      <c r="P38" s="28">
        <f>+'Poblacion-int'!Q38*100/'Poblacion-int'!$C38</f>
        <v>0</v>
      </c>
    </row>
    <row r="39" spans="1:16" ht="12.75">
      <c r="A39" s="11" t="s">
        <v>102</v>
      </c>
      <c r="B39" s="3" t="s">
        <v>103</v>
      </c>
      <c r="C39" s="27">
        <f>+'Poblacion-int'!D39*100/'Poblacion-int'!$C39</f>
        <v>0</v>
      </c>
      <c r="D39" s="27">
        <f>+'Poblacion-int'!E39*100/'Poblacion-int'!$C39</f>
        <v>0</v>
      </c>
      <c r="E39" s="27">
        <f>+'Poblacion-int'!F39*100/'Poblacion-int'!$C39</f>
        <v>30.979699176047443</v>
      </c>
      <c r="F39" s="27">
        <f>+'Poblacion-int'!G39*100/'Poblacion-int'!$C39</f>
        <v>0</v>
      </c>
      <c r="G39" s="28">
        <f>+'Poblacion-int'!H39*100/'Poblacion-int'!$C39</f>
        <v>8.499589482414427</v>
      </c>
      <c r="H39" s="28">
        <f>+'Poblacion-int'!I39*100/'Poblacion-int'!$C39</f>
        <v>19.338087279789615</v>
      </c>
      <c r="I39" s="28">
        <f>+'Poblacion-int'!J39*100/'Poblacion-int'!$C39</f>
        <v>23.703327067904194</v>
      </c>
      <c r="J39" s="28">
        <f>+'Poblacion-int'!K39*100/'Poblacion-int'!$C39</f>
        <v>9.659041180956985</v>
      </c>
      <c r="K39" s="28">
        <f>+'Poblacion-int'!L39*100/'Poblacion-int'!$C39</f>
        <v>7.3483689740394516</v>
      </c>
      <c r="L39" s="28">
        <f>+'Poblacion-int'!M39*100/'Poblacion-int'!$C39</f>
        <v>0.39624324313060294</v>
      </c>
      <c r="M39" s="28">
        <f>+'Poblacion-int'!N39*100/'Poblacion-int'!$C39</f>
        <v>0.07564359571728049</v>
      </c>
      <c r="N39" s="28">
        <f>+'Poblacion-int'!O39*100/'Poblacion-int'!$C39</f>
        <v>0</v>
      </c>
      <c r="O39" s="28">
        <f>+'Poblacion-int'!P39*100/'Poblacion-int'!$C39</f>
        <v>0</v>
      </c>
      <c r="P39" s="28">
        <f>+'Poblacion-int'!Q39*100/'Poblacion-int'!$C39</f>
        <v>0</v>
      </c>
    </row>
    <row r="40" spans="1:16" ht="12.75">
      <c r="A40" s="11" t="s">
        <v>104</v>
      </c>
      <c r="B40" s="3" t="s">
        <v>105</v>
      </c>
      <c r="C40" s="27">
        <f>+'Poblacion-int'!D40*100/'Poblacion-int'!$C40</f>
        <v>0</v>
      </c>
      <c r="D40" s="27">
        <f>+'Poblacion-int'!E40*100/'Poblacion-int'!$C40</f>
        <v>0</v>
      </c>
      <c r="E40" s="27">
        <f>+'Poblacion-int'!F40*100/'Poblacion-int'!$C40</f>
        <v>0</v>
      </c>
      <c r="F40" s="27">
        <f>+'Poblacion-int'!G40*100/'Poblacion-int'!$C40</f>
        <v>43.88479673329423</v>
      </c>
      <c r="G40" s="28">
        <f>+'Poblacion-int'!H40*100/'Poblacion-int'!$C40</f>
        <v>0</v>
      </c>
      <c r="H40" s="28">
        <f>+'Poblacion-int'!I40*100/'Poblacion-int'!$C40</f>
        <v>0</v>
      </c>
      <c r="I40" s="28">
        <f>+'Poblacion-int'!J40*100/'Poblacion-int'!$C40</f>
        <v>12.328261065740197</v>
      </c>
      <c r="J40" s="28">
        <f>+'Poblacion-int'!K40*100/'Poblacion-int'!$C40</f>
        <v>9.9980823895682</v>
      </c>
      <c r="K40" s="28">
        <f>+'Poblacion-int'!L40*100/'Poblacion-int'!$C40</f>
        <v>2.8476514912241124</v>
      </c>
      <c r="L40" s="28">
        <f>+'Poblacion-int'!M40*100/'Poblacion-int'!$C40</f>
        <v>5.835457744890133</v>
      </c>
      <c r="M40" s="28">
        <f>+'Poblacion-int'!N40*100/'Poblacion-int'!$C40</f>
        <v>8.08554798538104</v>
      </c>
      <c r="N40" s="28">
        <f>+'Poblacion-int'!O40*100/'Poblacion-int'!$C40</f>
        <v>11.664993457564409</v>
      </c>
      <c r="O40" s="28">
        <f>+'Poblacion-int'!P40*100/'Poblacion-int'!$C40</f>
        <v>4.3109574516085365</v>
      </c>
      <c r="P40" s="28">
        <f>+'Poblacion-int'!Q40*100/'Poblacion-int'!$C40</f>
        <v>1.044251680729143</v>
      </c>
    </row>
    <row r="41" spans="1:16" ht="12.75">
      <c r="A41" s="11" t="s">
        <v>106</v>
      </c>
      <c r="B41" s="3" t="s">
        <v>107</v>
      </c>
      <c r="C41" s="27">
        <f>+'Poblacion-int'!D41*100/'Poblacion-int'!$C41</f>
        <v>0</v>
      </c>
      <c r="D41" s="27">
        <f>+'Poblacion-int'!E41*100/'Poblacion-int'!$C41</f>
        <v>0</v>
      </c>
      <c r="E41" s="27">
        <f>+'Poblacion-int'!F41*100/'Poblacion-int'!$C41</f>
        <v>21.79511803153387</v>
      </c>
      <c r="F41" s="27">
        <f>+'Poblacion-int'!G41*100/'Poblacion-int'!$C41</f>
        <v>14.763593959764426</v>
      </c>
      <c r="G41" s="28">
        <f>+'Poblacion-int'!H41*100/'Poblacion-int'!$C41</f>
        <v>7.703554174955169</v>
      </c>
      <c r="H41" s="28">
        <f>+'Poblacion-int'!I41*100/'Poblacion-int'!$C41</f>
        <v>30.11817852208253</v>
      </c>
      <c r="I41" s="28">
        <f>+'Poblacion-int'!J41*100/'Poblacion-int'!$C41</f>
        <v>10.273104097051416</v>
      </c>
      <c r="J41" s="28">
        <f>+'Poblacion-int'!K41*100/'Poblacion-int'!$C41</f>
        <v>10.414114787994002</v>
      </c>
      <c r="K41" s="28">
        <f>+'Poblacion-int'!L41*100/'Poblacion-int'!$C41</f>
        <v>4.081666650334643</v>
      </c>
      <c r="L41" s="28">
        <f>+'Poblacion-int'!M41*100/'Poblacion-int'!$C41</f>
        <v>0.850669776283942</v>
      </c>
      <c r="M41" s="28">
        <f>+'Poblacion-int'!N41*100/'Poblacion-int'!$C41</f>
        <v>0</v>
      </c>
      <c r="N41" s="28">
        <f>+'Poblacion-int'!O41*100/'Poblacion-int'!$C41</f>
        <v>0</v>
      </c>
      <c r="O41" s="28">
        <f>+'Poblacion-int'!P41*100/'Poblacion-int'!$C41</f>
        <v>0</v>
      </c>
      <c r="P41" s="28">
        <f>+'Poblacion-int'!Q41*100/'Poblacion-int'!$C41</f>
        <v>0</v>
      </c>
    </row>
    <row r="42" spans="1:16" ht="12.75">
      <c r="A42" s="11" t="s">
        <v>108</v>
      </c>
      <c r="B42" s="3" t="s">
        <v>1</v>
      </c>
      <c r="C42" s="27">
        <f>+'Poblacion-int'!D42*100/'Poblacion-int'!$C42</f>
        <v>0</v>
      </c>
      <c r="D42" s="27">
        <f>+'Poblacion-int'!E42*100/'Poblacion-int'!$C42</f>
        <v>0</v>
      </c>
      <c r="E42" s="27">
        <f>+'Poblacion-int'!F42*100/'Poblacion-int'!$C42</f>
        <v>0</v>
      </c>
      <c r="F42" s="27">
        <f>+'Poblacion-int'!G42*100/'Poblacion-int'!$C42</f>
        <v>31.00630478501786</v>
      </c>
      <c r="G42" s="28">
        <f>+'Poblacion-int'!H42*100/'Poblacion-int'!$C42</f>
        <v>9.494853496482728</v>
      </c>
      <c r="H42" s="28">
        <f>+'Poblacion-int'!I42*100/'Poblacion-int'!$C42</f>
        <v>14.112366033925344</v>
      </c>
      <c r="I42" s="28">
        <f>+'Poblacion-int'!J42*100/'Poblacion-int'!$C42</f>
        <v>12.680170050998328</v>
      </c>
      <c r="J42" s="28">
        <f>+'Poblacion-int'!K42*100/'Poblacion-int'!$C42</f>
        <v>10.027238707816066</v>
      </c>
      <c r="K42" s="28">
        <f>+'Poblacion-int'!L42*100/'Poblacion-int'!$C42</f>
        <v>14.266464144186955</v>
      </c>
      <c r="L42" s="28">
        <f>+'Poblacion-int'!M42*100/'Poblacion-int'!$C42</f>
        <v>5.917842626456338</v>
      </c>
      <c r="M42" s="28">
        <f>+'Poblacion-int'!N42*100/'Poblacion-int'!$C42</f>
        <v>1.6855753646677472</v>
      </c>
      <c r="N42" s="28">
        <f>+'Poblacion-int'!O42*100/'Poblacion-int'!$C42</f>
        <v>0.724838137585174</v>
      </c>
      <c r="O42" s="28">
        <f>+'Poblacion-int'!P42*100/'Poblacion-int'!$C42</f>
        <v>0.05990818603782871</v>
      </c>
      <c r="P42" s="28">
        <f>+'Poblacion-int'!Q42*100/'Poblacion-int'!$C42</f>
        <v>0.02443846682562984</v>
      </c>
    </row>
    <row r="43" spans="1:16" ht="12.75">
      <c r="A43" s="11" t="s">
        <v>109</v>
      </c>
      <c r="B43" s="3" t="s">
        <v>110</v>
      </c>
      <c r="C43" s="27">
        <f>+'Poblacion-int'!D43*100/'Poblacion-int'!$C43</f>
        <v>0</v>
      </c>
      <c r="D43" s="27">
        <f>+'Poblacion-int'!E43*100/'Poblacion-int'!$C43</f>
        <v>0</v>
      </c>
      <c r="E43" s="27">
        <f>+'Poblacion-int'!F43*100/'Poblacion-int'!$C43</f>
        <v>0</v>
      </c>
      <c r="F43" s="27">
        <f>+'Poblacion-int'!G43*100/'Poblacion-int'!$C43</f>
        <v>0</v>
      </c>
      <c r="G43" s="28">
        <f>+'Poblacion-int'!H43*100/'Poblacion-int'!$C43</f>
        <v>34.36980601016657</v>
      </c>
      <c r="H43" s="28">
        <f>+'Poblacion-int'!I43*100/'Poblacion-int'!$C43</f>
        <v>0</v>
      </c>
      <c r="I43" s="28">
        <f>+'Poblacion-int'!J43*100/'Poblacion-int'!$C43</f>
        <v>0</v>
      </c>
      <c r="J43" s="28">
        <f>+'Poblacion-int'!K43*100/'Poblacion-int'!$C43</f>
        <v>15.238332099918717</v>
      </c>
      <c r="K43" s="28">
        <f>+'Poblacion-int'!L43*100/'Poblacion-int'!$C43</f>
        <v>14.787630266781516</v>
      </c>
      <c r="L43" s="28">
        <f>+'Poblacion-int'!M43*100/'Poblacion-int'!$C43</f>
        <v>8.481444186977567</v>
      </c>
      <c r="M43" s="28">
        <f>+'Poblacion-int'!N43*100/'Poblacion-int'!$C43</f>
        <v>11.740691763621143</v>
      </c>
      <c r="N43" s="28">
        <f>+'Poblacion-int'!O43*100/'Poblacion-int'!$C43</f>
        <v>8.074417363242627</v>
      </c>
      <c r="O43" s="28">
        <f>+'Poblacion-int'!P43*100/'Poblacion-int'!$C43</f>
        <v>5.1730622247564515</v>
      </c>
      <c r="P43" s="28">
        <f>+'Poblacion-int'!Q43*100/'Poblacion-int'!$C43</f>
        <v>2.134616084535407</v>
      </c>
    </row>
    <row r="44" spans="1:16" ht="12.75">
      <c r="A44" s="11" t="s">
        <v>111</v>
      </c>
      <c r="B44" s="3" t="s">
        <v>112</v>
      </c>
      <c r="C44" s="27">
        <f>+'Poblacion-int'!D44*100/'Poblacion-int'!$C44</f>
        <v>0</v>
      </c>
      <c r="D44" s="27">
        <f>+'Poblacion-int'!E44*100/'Poblacion-int'!$C44</f>
        <v>37.00647923613216</v>
      </c>
      <c r="E44" s="27">
        <f>+'Poblacion-int'!F44*100/'Poblacion-int'!$C44</f>
        <v>0</v>
      </c>
      <c r="F44" s="27">
        <f>+'Poblacion-int'!G44*100/'Poblacion-int'!$C44</f>
        <v>6.4699214408406585</v>
      </c>
      <c r="G44" s="28">
        <f>+'Poblacion-int'!H44*100/'Poblacion-int'!$C44</f>
        <v>6.358197770368125</v>
      </c>
      <c r="H44" s="28">
        <f>+'Poblacion-int'!I44*100/'Poblacion-int'!$C44</f>
        <v>18.69574323869186</v>
      </c>
      <c r="I44" s="28">
        <f>+'Poblacion-int'!J44*100/'Poblacion-int'!$C44</f>
        <v>15.503330133710552</v>
      </c>
      <c r="J44" s="28">
        <f>+'Poblacion-int'!K44*100/'Poblacion-int'!$C44</f>
        <v>10.648007813815635</v>
      </c>
      <c r="K44" s="28">
        <f>+'Poblacion-int'!L44*100/'Poblacion-int'!$C44</f>
        <v>4.406269997642383</v>
      </c>
      <c r="L44" s="28">
        <f>+'Poblacion-int'!M44*100/'Poblacion-int'!$C44</f>
        <v>0.7390181368091341</v>
      </c>
      <c r="M44" s="28">
        <f>+'Poblacion-int'!N44*100/'Poblacion-int'!$C44</f>
        <v>0.15471860159644338</v>
      </c>
      <c r="N44" s="28">
        <f>+'Poblacion-int'!O44*100/'Poblacion-int'!$C44</f>
        <v>0.018313630393048397</v>
      </c>
      <c r="O44" s="28">
        <f>+'Poblacion-int'!P44*100/'Poblacion-int'!$C44</f>
        <v>0</v>
      </c>
      <c r="P44" s="28">
        <f>+'Poblacion-int'!Q44*100/'Poblacion-int'!$C44</f>
        <v>0</v>
      </c>
    </row>
    <row r="45" spans="1:16" ht="12.75">
      <c r="A45" s="11" t="s">
        <v>113</v>
      </c>
      <c r="B45" s="3" t="s">
        <v>114</v>
      </c>
      <c r="C45" s="27">
        <f>+'Poblacion-int'!D45*100/'Poblacion-int'!$C45</f>
        <v>0</v>
      </c>
      <c r="D45" s="27">
        <f>+'Poblacion-int'!E45*100/'Poblacion-int'!$C45</f>
        <v>0</v>
      </c>
      <c r="E45" s="27">
        <f>+'Poblacion-int'!F45*100/'Poblacion-int'!$C45</f>
        <v>0</v>
      </c>
      <c r="F45" s="27">
        <f>+'Poblacion-int'!G45*100/'Poblacion-int'!$C45</f>
        <v>0</v>
      </c>
      <c r="G45" s="28">
        <f>+'Poblacion-int'!H45*100/'Poblacion-int'!$C45</f>
        <v>0</v>
      </c>
      <c r="H45" s="28">
        <f>+'Poblacion-int'!I45*100/'Poblacion-int'!$C45</f>
        <v>41.56423171154877</v>
      </c>
      <c r="I45" s="28">
        <f>+'Poblacion-int'!J45*100/'Poblacion-int'!$C45</f>
        <v>0</v>
      </c>
      <c r="J45" s="28">
        <f>+'Poblacion-int'!K45*100/'Poblacion-int'!$C45</f>
        <v>11.844249797583622</v>
      </c>
      <c r="K45" s="28">
        <f>+'Poblacion-int'!L45*100/'Poblacion-int'!$C45</f>
        <v>13.350017349975289</v>
      </c>
      <c r="L45" s="28">
        <f>+'Poblacion-int'!M45*100/'Poblacion-int'!$C45</f>
        <v>9.423665366294781</v>
      </c>
      <c r="M45" s="28">
        <f>+'Poblacion-int'!N45*100/'Poblacion-int'!$C45</f>
        <v>6.3458849013154435</v>
      </c>
      <c r="N45" s="28">
        <f>+'Poblacion-int'!O45*100/'Poblacion-int'!$C45</f>
        <v>7.171323119630708</v>
      </c>
      <c r="O45" s="28">
        <f>+'Poblacion-int'!P45*100/'Poblacion-int'!$C45</f>
        <v>4.589857099294434</v>
      </c>
      <c r="P45" s="28">
        <f>+'Poblacion-int'!Q45*100/'Poblacion-int'!$C45</f>
        <v>5.7107706543569465</v>
      </c>
    </row>
    <row r="46" spans="1:16" ht="12.75">
      <c r="A46" s="11" t="s">
        <v>115</v>
      </c>
      <c r="B46" s="3" t="s">
        <v>116</v>
      </c>
      <c r="C46" s="27">
        <f>+'Poblacion-int'!D46*100/'Poblacion-int'!$C46</f>
        <v>0</v>
      </c>
      <c r="D46" s="27">
        <f>+'Poblacion-int'!E46*100/'Poblacion-int'!$C46</f>
        <v>0</v>
      </c>
      <c r="E46" s="27">
        <f>+'Poblacion-int'!F46*100/'Poblacion-int'!$C46</f>
        <v>0</v>
      </c>
      <c r="F46" s="27">
        <f>+'Poblacion-int'!G46*100/'Poblacion-int'!$C46</f>
        <v>30.803024022128692</v>
      </c>
      <c r="G46" s="28">
        <f>+'Poblacion-int'!H46*100/'Poblacion-int'!$C46</f>
        <v>0</v>
      </c>
      <c r="H46" s="28">
        <f>+'Poblacion-int'!I46*100/'Poblacion-int'!$C46</f>
        <v>27.48608553954246</v>
      </c>
      <c r="I46" s="28">
        <f>+'Poblacion-int'!J46*100/'Poblacion-int'!$C46</f>
        <v>9.614079902801068</v>
      </c>
      <c r="J46" s="28">
        <f>+'Poblacion-int'!K46*100/'Poblacion-int'!$C46</f>
        <v>10.319419495307487</v>
      </c>
      <c r="K46" s="28">
        <f>+'Poblacion-int'!L46*100/'Poblacion-int'!$C46</f>
        <v>12.003097220095581</v>
      </c>
      <c r="L46" s="28">
        <f>+'Poblacion-int'!M46*100/'Poblacion-int'!$C46</f>
        <v>4.744921268615376</v>
      </c>
      <c r="M46" s="28">
        <f>+'Poblacion-int'!N46*100/'Poblacion-int'!$C46</f>
        <v>3.091244751344764</v>
      </c>
      <c r="N46" s="28">
        <f>+'Poblacion-int'!O46*100/'Poblacion-int'!$C46</f>
        <v>1.5306840150827647</v>
      </c>
      <c r="O46" s="28">
        <f>+'Poblacion-int'!P46*100/'Poblacion-int'!$C46</f>
        <v>0.36897750656354217</v>
      </c>
      <c r="P46" s="28">
        <f>+'Poblacion-int'!Q46*100/'Poblacion-int'!$C46</f>
        <v>0.038466278518264015</v>
      </c>
    </row>
    <row r="47" spans="1:16" ht="12.75">
      <c r="A47" s="11" t="s">
        <v>117</v>
      </c>
      <c r="B47" s="3" t="s">
        <v>118</v>
      </c>
      <c r="C47" s="27">
        <f>+'Poblacion-int'!D47*100/'Poblacion-int'!$C47</f>
        <v>0</v>
      </c>
      <c r="D47" s="27">
        <f>+'Poblacion-int'!E47*100/'Poblacion-int'!$C47</f>
        <v>0</v>
      </c>
      <c r="E47" s="27">
        <f>+'Poblacion-int'!F47*100/'Poblacion-int'!$C47</f>
        <v>0</v>
      </c>
      <c r="F47" s="27">
        <f>+'Poblacion-int'!G47*100/'Poblacion-int'!$C47</f>
        <v>0</v>
      </c>
      <c r="G47" s="28">
        <f>+'Poblacion-int'!H47*100/'Poblacion-int'!$C47</f>
        <v>0</v>
      </c>
      <c r="H47" s="28">
        <f>+'Poblacion-int'!I47*100/'Poblacion-int'!$C47</f>
        <v>24.1197674973254</v>
      </c>
      <c r="I47" s="28">
        <f>+'Poblacion-int'!J47*100/'Poblacion-int'!$C47</f>
        <v>11.169940920334444</v>
      </c>
      <c r="J47" s="28">
        <f>+'Poblacion-int'!K47*100/'Poblacion-int'!$C47</f>
        <v>5.726025717030889</v>
      </c>
      <c r="K47" s="28">
        <f>+'Poblacion-int'!L47*100/'Poblacion-int'!$C47</f>
        <v>17.78318376024695</v>
      </c>
      <c r="L47" s="28">
        <f>+'Poblacion-int'!M47*100/'Poblacion-int'!$C47</f>
        <v>8.950535260407085</v>
      </c>
      <c r="M47" s="28">
        <f>+'Poblacion-int'!N47*100/'Poblacion-int'!$C47</f>
        <v>13.208087168060183</v>
      </c>
      <c r="N47" s="28">
        <f>+'Poblacion-int'!O47*100/'Poblacion-int'!$C47</f>
        <v>10.132809997887579</v>
      </c>
      <c r="O47" s="28">
        <f>+'Poblacion-int'!P47*100/'Poblacion-int'!$C47</f>
        <v>5.559076258424134</v>
      </c>
      <c r="P47" s="28">
        <f>+'Poblacion-int'!Q47*100/'Poblacion-int'!$C47</f>
        <v>3.3505734202833373</v>
      </c>
    </row>
    <row r="48" spans="1:16" ht="12.75">
      <c r="A48" s="11" t="s">
        <v>119</v>
      </c>
      <c r="B48" s="3" t="s">
        <v>120</v>
      </c>
      <c r="C48" s="27">
        <f>+'Poblacion-int'!D48*100/'Poblacion-int'!$C48</f>
        <v>0</v>
      </c>
      <c r="D48" s="27">
        <f>+'Poblacion-int'!E48*100/'Poblacion-int'!$C48</f>
        <v>0</v>
      </c>
      <c r="E48" s="27">
        <f>+'Poblacion-int'!F48*100/'Poblacion-int'!$C48</f>
        <v>0</v>
      </c>
      <c r="F48" s="27">
        <f>+'Poblacion-int'!G48*100/'Poblacion-int'!$C48</f>
        <v>0</v>
      </c>
      <c r="G48" s="28">
        <f>+'Poblacion-int'!H48*100/'Poblacion-int'!$C48</f>
        <v>24.81704089844628</v>
      </c>
      <c r="H48" s="28">
        <f>+'Poblacion-int'!I48*100/'Poblacion-int'!$C48</f>
        <v>3.083370188578016</v>
      </c>
      <c r="I48" s="28">
        <f>+'Poblacion-int'!J48*100/'Poblacion-int'!$C48</f>
        <v>15.638852436433766</v>
      </c>
      <c r="J48" s="28">
        <f>+'Poblacion-int'!K48*100/'Poblacion-int'!$C48</f>
        <v>15.159178405968374</v>
      </c>
      <c r="K48" s="28">
        <f>+'Poblacion-int'!L48*100/'Poblacion-int'!$C48</f>
        <v>29.073930412464566</v>
      </c>
      <c r="L48" s="28">
        <f>+'Poblacion-int'!M48*100/'Poblacion-int'!$C48</f>
        <v>5.85237118185707</v>
      </c>
      <c r="M48" s="28">
        <f>+'Poblacion-int'!N48*100/'Poblacion-int'!$C48</f>
        <v>4.394643543323642</v>
      </c>
      <c r="N48" s="28">
        <f>+'Poblacion-int'!O48*100/'Poblacion-int'!$C48</f>
        <v>1.799937648176209</v>
      </c>
      <c r="O48" s="28">
        <f>+'Poblacion-int'!P48*100/'Poblacion-int'!$C48</f>
        <v>0.15863464006322184</v>
      </c>
      <c r="P48" s="28">
        <f>+'Poblacion-int'!Q48*100/'Poblacion-int'!$C48</f>
        <v>0.02204064468885715</v>
      </c>
    </row>
    <row r="49" spans="1:16" ht="12.75">
      <c r="A49" s="11" t="s">
        <v>121</v>
      </c>
      <c r="B49" s="3" t="s">
        <v>122</v>
      </c>
      <c r="C49" s="27">
        <f>+'Poblacion-int'!D49*100/'Poblacion-int'!$C49</f>
        <v>0</v>
      </c>
      <c r="D49" s="27">
        <f>+'Poblacion-int'!E49*100/'Poblacion-int'!$C49</f>
        <v>31.615283598965892</v>
      </c>
      <c r="E49" s="27">
        <f>+'Poblacion-int'!F49*100/'Poblacion-int'!$C49</f>
        <v>0</v>
      </c>
      <c r="F49" s="27">
        <f>+'Poblacion-int'!G49*100/'Poblacion-int'!$C49</f>
        <v>0</v>
      </c>
      <c r="G49" s="28">
        <f>+'Poblacion-int'!H49*100/'Poblacion-int'!$C49</f>
        <v>11.20836604718094</v>
      </c>
      <c r="H49" s="28">
        <f>+'Poblacion-int'!I49*100/'Poblacion-int'!$C49</f>
        <v>26.941066925737044</v>
      </c>
      <c r="I49" s="28">
        <f>+'Poblacion-int'!J49*100/'Poblacion-int'!$C49</f>
        <v>11.582643527395373</v>
      </c>
      <c r="J49" s="28">
        <f>+'Poblacion-int'!K49*100/'Poblacion-int'!$C49</f>
        <v>7.805349306233453</v>
      </c>
      <c r="K49" s="28">
        <f>+'Poblacion-int'!L49*100/'Poblacion-int'!$C49</f>
        <v>6.5791915854936125</v>
      </c>
      <c r="L49" s="28">
        <f>+'Poblacion-int'!M49*100/'Poblacion-int'!$C49</f>
        <v>2.6778759646216725</v>
      </c>
      <c r="M49" s="28">
        <f>+'Poblacion-int'!N49*100/'Poblacion-int'!$C49</f>
        <v>1.0836146530080044</v>
      </c>
      <c r="N49" s="28">
        <f>+'Poblacion-int'!O49*100/'Poblacion-int'!$C49</f>
        <v>0.4095346595934863</v>
      </c>
      <c r="O49" s="28">
        <f>+'Poblacion-int'!P49*100/'Poblacion-int'!$C49</f>
        <v>0.08837592540388498</v>
      </c>
      <c r="P49" s="28">
        <f>+'Poblacion-int'!Q49*100/'Poblacion-int'!$C49</f>
        <v>0.008697806366638942</v>
      </c>
    </row>
    <row r="50" spans="1:16" ht="12.75">
      <c r="A50" s="11" t="s">
        <v>123</v>
      </c>
      <c r="B50" s="3" t="s">
        <v>124</v>
      </c>
      <c r="C50" s="27">
        <f>+'Poblacion-int'!D50*100/'Poblacion-int'!$C50</f>
        <v>0</v>
      </c>
      <c r="D50" s="27">
        <f>+'Poblacion-int'!E50*100/'Poblacion-int'!$C50</f>
        <v>0</v>
      </c>
      <c r="E50" s="27">
        <f>+'Poblacion-int'!F50*100/'Poblacion-int'!$C50</f>
        <v>59.684363704642536</v>
      </c>
      <c r="F50" s="27">
        <f>+'Poblacion-int'!G50*100/'Poblacion-int'!$C50</f>
        <v>0</v>
      </c>
      <c r="G50" s="28">
        <f>+'Poblacion-int'!H50*100/'Poblacion-int'!$C50</f>
        <v>0</v>
      </c>
      <c r="H50" s="28">
        <f>+'Poblacion-int'!I50*100/'Poblacion-int'!$C50</f>
        <v>8.130685818898746</v>
      </c>
      <c r="I50" s="28">
        <f>+'Poblacion-int'!J50*100/'Poblacion-int'!$C50</f>
        <v>2.1998779514622355</v>
      </c>
      <c r="J50" s="28">
        <f>+'Poblacion-int'!K50*100/'Poblacion-int'!$C50</f>
        <v>8.090691451908182</v>
      </c>
      <c r="K50" s="28">
        <f>+'Poblacion-int'!L50*100/'Poblacion-int'!$C50</f>
        <v>9.149509458761676</v>
      </c>
      <c r="L50" s="28">
        <f>+'Poblacion-int'!M50*100/'Poblacion-int'!$C50</f>
        <v>4.798572970943059</v>
      </c>
      <c r="M50" s="28">
        <f>+'Poblacion-int'!N50*100/'Poblacion-int'!$C50</f>
        <v>2.4060460967938786</v>
      </c>
      <c r="N50" s="28">
        <f>+'Poblacion-int'!O50*100/'Poblacion-int'!$C50</f>
        <v>3.472938083837957</v>
      </c>
      <c r="O50" s="28">
        <f>+'Poblacion-int'!P50*100/'Poblacion-int'!$C50</f>
        <v>1.5207247805473407</v>
      </c>
      <c r="P50" s="28">
        <f>+'Poblacion-int'!Q50*100/'Poblacion-int'!$C50</f>
        <v>0.5465896822043843</v>
      </c>
    </row>
    <row r="51" spans="1:16" ht="12.75">
      <c r="A51" s="11" t="s">
        <v>125</v>
      </c>
      <c r="B51" s="3" t="s">
        <v>126</v>
      </c>
      <c r="C51" s="27">
        <f>+'Poblacion-int'!D51*100/'Poblacion-int'!$C51</f>
        <v>0</v>
      </c>
      <c r="D51" s="27">
        <f>+'Poblacion-int'!E51*100/'Poblacion-int'!$C51</f>
        <v>0</v>
      </c>
      <c r="E51" s="27">
        <f>+'Poblacion-int'!F51*100/'Poblacion-int'!$C51</f>
        <v>30.786234945664717</v>
      </c>
      <c r="F51" s="27">
        <f>+'Poblacion-int'!G51*100/'Poblacion-int'!$C51</f>
        <v>0</v>
      </c>
      <c r="G51" s="28">
        <f>+'Poblacion-int'!H51*100/'Poblacion-int'!$C51</f>
        <v>15.549278276817581</v>
      </c>
      <c r="H51" s="28">
        <f>+'Poblacion-int'!I51*100/'Poblacion-int'!$C51</f>
        <v>24.205965689736246</v>
      </c>
      <c r="I51" s="28">
        <f>+'Poblacion-int'!J51*100/'Poblacion-int'!$C51</f>
        <v>10.465463303078623</v>
      </c>
      <c r="J51" s="28">
        <f>+'Poblacion-int'!K51*100/'Poblacion-int'!$C51</f>
        <v>9.069385715450723</v>
      </c>
      <c r="K51" s="28">
        <f>+'Poblacion-int'!L51*100/'Poblacion-int'!$C51</f>
        <v>5.668290160654765</v>
      </c>
      <c r="L51" s="28">
        <f>+'Poblacion-int'!M51*100/'Poblacion-int'!$C51</f>
        <v>2.5444667889347925</v>
      </c>
      <c r="M51" s="28">
        <f>+'Poblacion-int'!N51*100/'Poblacion-int'!$C51</f>
        <v>1.033697766379967</v>
      </c>
      <c r="N51" s="28">
        <f>+'Poblacion-int'!O51*100/'Poblacion-int'!$C51</f>
        <v>0.6380036402818529</v>
      </c>
      <c r="O51" s="28">
        <f>+'Poblacion-int'!P51*100/'Poblacion-int'!$C51</f>
        <v>0.030971892790402702</v>
      </c>
      <c r="P51" s="28">
        <f>+'Poblacion-int'!Q51*100/'Poblacion-int'!$C51</f>
        <v>0.008241820210331251</v>
      </c>
    </row>
    <row r="52" spans="1:16" ht="12.75">
      <c r="A52" s="11" t="s">
        <v>127</v>
      </c>
      <c r="B52" s="3" t="s">
        <v>128</v>
      </c>
      <c r="C52" s="27">
        <f>+'Poblacion-int'!D52*100/'Poblacion-int'!$C52</f>
        <v>0</v>
      </c>
      <c r="D52" s="27">
        <f>+'Poblacion-int'!E52*100/'Poblacion-int'!$C52</f>
        <v>0</v>
      </c>
      <c r="E52" s="27">
        <f>+'Poblacion-int'!F52*100/'Poblacion-int'!$C52</f>
        <v>0</v>
      </c>
      <c r="F52" s="27">
        <f>+'Poblacion-int'!G52*100/'Poblacion-int'!$C52</f>
        <v>0</v>
      </c>
      <c r="G52" s="28">
        <f>+'Poblacion-int'!H52*100/'Poblacion-int'!$C52</f>
        <v>33.880867809776916</v>
      </c>
      <c r="H52" s="28">
        <f>+'Poblacion-int'!I52*100/'Poblacion-int'!$C52</f>
        <v>0</v>
      </c>
      <c r="I52" s="28">
        <f>+'Poblacion-int'!J52*100/'Poblacion-int'!$C52</f>
        <v>9.771292770807246</v>
      </c>
      <c r="J52" s="28">
        <f>+'Poblacion-int'!K52*100/'Poblacion-int'!$C52</f>
        <v>5.019804257276467</v>
      </c>
      <c r="K52" s="28">
        <f>+'Poblacion-int'!L52*100/'Poblacion-int'!$C52</f>
        <v>1.3461784171926507</v>
      </c>
      <c r="L52" s="28">
        <f>+'Poblacion-int'!M52*100/'Poblacion-int'!$C52</f>
        <v>10.792425829862264</v>
      </c>
      <c r="M52" s="28">
        <f>+'Poblacion-int'!N52*100/'Poblacion-int'!$C52</f>
        <v>14.99757238136611</v>
      </c>
      <c r="N52" s="28">
        <f>+'Poblacion-int'!O52*100/'Poblacion-int'!$C52</f>
        <v>19.366774844760176</v>
      </c>
      <c r="O52" s="28">
        <f>+'Poblacion-int'!P52*100/'Poblacion-int'!$C52</f>
        <v>4.046201415684972</v>
      </c>
      <c r="P52" s="28">
        <f>+'Poblacion-int'!Q52*100/'Poblacion-int'!$C52</f>
        <v>0.7788822732731966</v>
      </c>
    </row>
    <row r="53" spans="1:16" ht="12.75">
      <c r="A53" s="11" t="s">
        <v>129</v>
      </c>
      <c r="B53" s="3" t="s">
        <v>130</v>
      </c>
      <c r="C53" s="27">
        <f>+'Poblacion-int'!D53*100/'Poblacion-int'!$C53</f>
        <v>0</v>
      </c>
      <c r="D53" s="27">
        <f>+'Poblacion-int'!E53*100/'Poblacion-int'!$C53</f>
        <v>69.4947918867417</v>
      </c>
      <c r="E53" s="27">
        <f>+'Poblacion-int'!F53*100/'Poblacion-int'!$C53</f>
        <v>0</v>
      </c>
      <c r="F53" s="27">
        <f>+'Poblacion-int'!G53*100/'Poblacion-int'!$C53</f>
        <v>0</v>
      </c>
      <c r="G53" s="28">
        <f>+'Poblacion-int'!H53*100/'Poblacion-int'!$C53</f>
        <v>0</v>
      </c>
      <c r="H53" s="28">
        <f>+'Poblacion-int'!I53*100/'Poblacion-int'!$C53</f>
        <v>2.2604046323196743</v>
      </c>
      <c r="I53" s="28">
        <f>+'Poblacion-int'!J53*100/'Poblacion-int'!$C53</f>
        <v>4.763308334527106</v>
      </c>
      <c r="J53" s="28">
        <f>+'Poblacion-int'!K53*100/'Poblacion-int'!$C53</f>
        <v>5.948699028045589</v>
      </c>
      <c r="K53" s="28">
        <f>+'Poblacion-int'!L53*100/'Poblacion-int'!$C53</f>
        <v>7.93774792257756</v>
      </c>
      <c r="L53" s="28">
        <f>+'Poblacion-int'!M53*100/'Poblacion-int'!$C53</f>
        <v>3.4536278499824284</v>
      </c>
      <c r="M53" s="28">
        <f>+'Poblacion-int'!N53*100/'Poblacion-int'!$C53</f>
        <v>2.4771388201539093</v>
      </c>
      <c r="N53" s="28">
        <f>+'Poblacion-int'!O53*100/'Poblacion-int'!$C53</f>
        <v>2.3127588726524326</v>
      </c>
      <c r="O53" s="28">
        <f>+'Poblacion-int'!P53*100/'Poblacion-int'!$C53</f>
        <v>0.9749431369053079</v>
      </c>
      <c r="P53" s="28">
        <f>+'Poblacion-int'!Q53*100/'Poblacion-int'!$C53</f>
        <v>0.37657951609429124</v>
      </c>
    </row>
    <row r="54" spans="1:16" ht="12.75">
      <c r="A54" s="11" t="s">
        <v>131</v>
      </c>
      <c r="B54" s="3" t="s">
        <v>2</v>
      </c>
      <c r="C54" s="27">
        <f>+'Poblacion-int'!D54*100/'Poblacion-int'!$C54</f>
        <v>0</v>
      </c>
      <c r="D54" s="27">
        <f>+'Poblacion-int'!E54*100/'Poblacion-int'!$C54</f>
        <v>0</v>
      </c>
      <c r="E54" s="27">
        <f>+'Poblacion-int'!F54*100/'Poblacion-int'!$C54</f>
        <v>0</v>
      </c>
      <c r="F54" s="27">
        <f>+'Poblacion-int'!G54*100/'Poblacion-int'!$C54</f>
        <v>0</v>
      </c>
      <c r="G54" s="28">
        <f>+'Poblacion-int'!H54*100/'Poblacion-int'!$C54</f>
        <v>100</v>
      </c>
      <c r="H54" s="28">
        <f>+'Poblacion-int'!I54*100/'Poblacion-int'!$C54</f>
        <v>0</v>
      </c>
      <c r="I54" s="28">
        <f>+'Poblacion-int'!J54*100/'Poblacion-int'!$C54</f>
        <v>0</v>
      </c>
      <c r="J54" s="28">
        <f>+'Poblacion-int'!K54*100/'Poblacion-int'!$C54</f>
        <v>0</v>
      </c>
      <c r="K54" s="28">
        <f>+'Poblacion-int'!L54*100/'Poblacion-int'!$C54</f>
        <v>0</v>
      </c>
      <c r="L54" s="28">
        <f>+'Poblacion-int'!M54*100/'Poblacion-int'!$C54</f>
        <v>0</v>
      </c>
      <c r="M54" s="28">
        <f>+'Poblacion-int'!N54*100/'Poblacion-int'!$C54</f>
        <v>0</v>
      </c>
      <c r="N54" s="28">
        <f>+'Poblacion-int'!O54*100/'Poblacion-int'!$C54</f>
        <v>0</v>
      </c>
      <c r="O54" s="28">
        <f>+'Poblacion-int'!P54*100/'Poblacion-int'!$C54</f>
        <v>0</v>
      </c>
      <c r="P54" s="28">
        <f>+'Poblacion-int'!Q54*100/'Poblacion-int'!$C54</f>
        <v>0</v>
      </c>
    </row>
    <row r="55" spans="1:16" ht="12.75">
      <c r="A55" s="11" t="s">
        <v>132</v>
      </c>
      <c r="B55" s="3" t="s">
        <v>3</v>
      </c>
      <c r="C55" s="27">
        <f>+'Poblacion-int'!D55*100/'Poblacion-int'!$C55</f>
        <v>0</v>
      </c>
      <c r="D55" s="27">
        <f>+'Poblacion-int'!E55*100/'Poblacion-int'!$C55</f>
        <v>0</v>
      </c>
      <c r="E55" s="27">
        <f>+'Poblacion-int'!F55*100/'Poblacion-int'!$C55</f>
        <v>0</v>
      </c>
      <c r="F55" s="27">
        <f>+'Poblacion-int'!G55*100/'Poblacion-int'!$C55</f>
        <v>0</v>
      </c>
      <c r="G55" s="28">
        <f>+'Poblacion-int'!H55*100/'Poblacion-int'!$C55</f>
        <v>100</v>
      </c>
      <c r="H55" s="28">
        <f>+'Poblacion-int'!I55*100/'Poblacion-int'!$C55</f>
        <v>0</v>
      </c>
      <c r="I55" s="28">
        <f>+'Poblacion-int'!J55*100/'Poblacion-int'!$C55</f>
        <v>0</v>
      </c>
      <c r="J55" s="28">
        <f>+'Poblacion-int'!K55*100/'Poblacion-int'!$C55</f>
        <v>0</v>
      </c>
      <c r="K55" s="28">
        <f>+'Poblacion-int'!L55*100/'Poblacion-int'!$C55</f>
        <v>0</v>
      </c>
      <c r="L55" s="28">
        <f>+'Poblacion-int'!M55*100/'Poblacion-int'!$C55</f>
        <v>0</v>
      </c>
      <c r="M55" s="28">
        <f>+'Poblacion-int'!N55*100/'Poblacion-int'!$C55</f>
        <v>0</v>
      </c>
      <c r="N55" s="28">
        <f>+'Poblacion-int'!O55*100/'Poblacion-int'!$C55</f>
        <v>0</v>
      </c>
      <c r="O55" s="28">
        <f>+'Poblacion-int'!P55*100/'Poblacion-int'!$C55</f>
        <v>0</v>
      </c>
      <c r="P55" s="28">
        <f>+'Poblacion-int'!Q55*100/'Poblacion-int'!$C55</f>
        <v>0</v>
      </c>
    </row>
    <row r="56" spans="1:16" ht="12.75">
      <c r="A56" s="9"/>
      <c r="B56" s="1" t="s">
        <v>0</v>
      </c>
      <c r="C56" s="29">
        <f>+'Poblacion-int'!D56*100/'Poblacion-int'!$C56</f>
        <v>10.434050266797191</v>
      </c>
      <c r="D56" s="29">
        <f>+'Poblacion-int'!E56*100/'Poblacion-int'!$C56</f>
        <v>5.9043498810492245</v>
      </c>
      <c r="E56" s="29">
        <f>+'Poblacion-int'!F56*100/'Poblacion-int'!$C56</f>
        <v>13.365812681338456</v>
      </c>
      <c r="F56" s="29">
        <f>+'Poblacion-int'!G56*100/'Poblacion-int'!$C56</f>
        <v>10.240989100904814</v>
      </c>
      <c r="G56" s="30">
        <f>+'Poblacion-int'!H56*100/'Poblacion-int'!$C56</f>
        <v>12.523290056795895</v>
      </c>
      <c r="H56" s="30">
        <f>+'Poblacion-int'!I56*100/'Poblacion-int'!$C56</f>
        <v>15.642913170800538</v>
      </c>
      <c r="I56" s="30">
        <f>+'Poblacion-int'!J56*100/'Poblacion-int'!$C56</f>
        <v>10.742492904229891</v>
      </c>
      <c r="J56" s="30">
        <f>+'Poblacion-int'!K56*100/'Poblacion-int'!$C56</f>
        <v>8.25527731289354</v>
      </c>
      <c r="K56" s="30">
        <f>+'Poblacion-int'!L56*100/'Poblacion-int'!$C56</f>
        <v>6.855455506415795</v>
      </c>
      <c r="L56" s="30">
        <f>+'Poblacion-int'!M56*100/'Poblacion-int'!$C56</f>
        <v>2.8172173816573536</v>
      </c>
      <c r="M56" s="30">
        <f>+'Poblacion-int'!N56*100/'Poblacion-int'!$C56</f>
        <v>1.6271705395951341</v>
      </c>
      <c r="N56" s="30">
        <f>+'Poblacion-int'!O56*100/'Poblacion-int'!$C56</f>
        <v>1.0914412066947523</v>
      </c>
      <c r="O56" s="30">
        <f>+'Poblacion-int'!P56*100/'Poblacion-int'!$C56</f>
        <v>0.3615982070862527</v>
      </c>
      <c r="P56" s="30">
        <f>+'Poblacion-int'!Q56*100/'Poblacion-int'!$C56</f>
        <v>0.13794178374115992</v>
      </c>
    </row>
    <row r="58" ht="12.75">
      <c r="B58" s="13" t="s">
        <v>23</v>
      </c>
    </row>
    <row r="59" ht="12.75">
      <c r="B59" s="13" t="s">
        <v>24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60" r:id="rId1"/>
  <headerFooter alignWithMargins="0">
    <oddHeader>&amp;CEspaña - Municipios por Provincias</oddHeader>
    <oddFooter>&amp;C&amp;F - &amp;P&amp;RFrancisco.RuizG@uclm.es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showZeros="0" zoomScale="90" zoomScaleNormal="90" workbookViewId="0" topLeftCell="A1">
      <pane xSplit="2" ySplit="3" topLeftCell="C4" activePane="bottomRight" state="frozen"/>
      <selection pane="topLeft" activeCell="A4" sqref="A4:B55"/>
      <selection pane="topRight" activeCell="A4" sqref="A4:B55"/>
      <selection pane="bottomLeft" activeCell="A4" sqref="A4:B55"/>
      <selection pane="bottomRight" activeCell="A3" sqref="A3"/>
    </sheetView>
  </sheetViews>
  <sheetFormatPr defaultColWidth="11.421875" defaultRowHeight="12.75"/>
  <cols>
    <col min="1" max="1" width="3.7109375" style="8" customWidth="1"/>
    <col min="2" max="2" width="25.7109375" style="0" customWidth="1"/>
    <col min="3" max="3" width="11.28125" style="18" customWidth="1"/>
    <col min="4" max="4" width="8.7109375" style="18" customWidth="1"/>
    <col min="5" max="6" width="8.28125" style="18" customWidth="1"/>
    <col min="7" max="12" width="8.28125" style="5" customWidth="1"/>
    <col min="13" max="13" width="8.7109375" style="5" customWidth="1"/>
    <col min="14" max="16" width="7.7109375" style="5" customWidth="1"/>
  </cols>
  <sheetData>
    <row r="1" spans="1:16" ht="15.75">
      <c r="A1" s="12" t="s">
        <v>25</v>
      </c>
      <c r="B1" s="1"/>
      <c r="C1" s="19" t="s">
        <v>26</v>
      </c>
      <c r="D1" s="14"/>
      <c r="E1" s="14"/>
      <c r="F1" s="14"/>
      <c r="G1"/>
      <c r="H1"/>
      <c r="I1"/>
      <c r="J1"/>
      <c r="K1"/>
      <c r="L1"/>
      <c r="M1"/>
      <c r="N1"/>
      <c r="O1"/>
      <c r="P1"/>
    </row>
    <row r="2" spans="1:16" ht="14.25">
      <c r="A2" s="24" t="s">
        <v>47</v>
      </c>
      <c r="B2" s="1"/>
      <c r="C2" s="14"/>
      <c r="D2" s="14"/>
      <c r="E2" s="14"/>
      <c r="F2" s="14"/>
      <c r="G2"/>
      <c r="H2"/>
      <c r="I2"/>
      <c r="J2"/>
      <c r="K2"/>
      <c r="L2"/>
      <c r="M2"/>
      <c r="N2"/>
      <c r="O2"/>
      <c r="P2"/>
    </row>
    <row r="3" spans="1:16" ht="25.5" customHeight="1">
      <c r="A3" s="20" t="s">
        <v>49</v>
      </c>
      <c r="B3" s="21" t="s">
        <v>50</v>
      </c>
      <c r="C3" s="23" t="s">
        <v>28</v>
      </c>
      <c r="D3" s="23" t="s">
        <v>29</v>
      </c>
      <c r="E3" s="23" t="s">
        <v>30</v>
      </c>
      <c r="F3" s="23" t="s">
        <v>31</v>
      </c>
      <c r="G3" s="23" t="s">
        <v>32</v>
      </c>
      <c r="H3" s="23" t="s">
        <v>33</v>
      </c>
      <c r="I3" s="23" t="s">
        <v>34</v>
      </c>
      <c r="J3" s="23" t="s">
        <v>35</v>
      </c>
      <c r="K3" s="23" t="s">
        <v>36</v>
      </c>
      <c r="L3" s="23" t="s">
        <v>37</v>
      </c>
      <c r="M3" s="23" t="s">
        <v>38</v>
      </c>
      <c r="N3" s="23" t="s">
        <v>39</v>
      </c>
      <c r="O3" s="23" t="s">
        <v>40</v>
      </c>
      <c r="P3" s="23" t="s">
        <v>41</v>
      </c>
    </row>
    <row r="4" spans="1:16" ht="12.75">
      <c r="A4" s="10" t="s">
        <v>4</v>
      </c>
      <c r="B4" s="2" t="s">
        <v>51</v>
      </c>
      <c r="C4" s="25">
        <f>+'Poblacion-acu'!C4*100/'Poblacion-int'!$C4</f>
        <v>0</v>
      </c>
      <c r="D4" s="25">
        <f>+'Poblacion-acu'!D4*100/'Poblacion-int'!$C4</f>
        <v>0</v>
      </c>
      <c r="E4" s="25">
        <f>+'Poblacion-acu'!E4*100/'Poblacion-int'!$C4</f>
        <v>75.09456087744847</v>
      </c>
      <c r="F4" s="25">
        <f>+'Poblacion-acu'!F4*100/'Poblacion-int'!$C4</f>
        <v>75.09456087744847</v>
      </c>
      <c r="G4" s="26">
        <f>+'Poblacion-acu'!G4*100/'Poblacion-int'!$C4</f>
        <v>75.09456087744847</v>
      </c>
      <c r="H4" s="26">
        <f>+'Poblacion-acu'!H4*100/'Poblacion-int'!$C4</f>
        <v>75.09456087744847</v>
      </c>
      <c r="I4" s="26">
        <f>+'Poblacion-acu'!I4*100/'Poblacion-int'!$C4</f>
        <v>84.14531943572568</v>
      </c>
      <c r="J4" s="26">
        <f>+'Poblacion-acu'!J4*100/'Poblacion-int'!$C4</f>
        <v>84.14531943572568</v>
      </c>
      <c r="K4" s="26">
        <f>+'Poblacion-acu'!K4*100/'Poblacion-int'!$C4</f>
        <v>90.07580802946921</v>
      </c>
      <c r="L4" s="26">
        <f>+'Poblacion-acu'!L4*100/'Poblacion-int'!$C4</f>
        <v>95.81159840545027</v>
      </c>
      <c r="M4" s="26">
        <f>+'Poblacion-acu'!M4*100/'Poblacion-int'!$C4</f>
        <v>98.23242059913517</v>
      </c>
      <c r="N4" s="26">
        <f>+'Poblacion-acu'!N4*100/'Poblacion-int'!$C4</f>
        <v>99.76387662952212</v>
      </c>
      <c r="O4" s="26">
        <f>+'Poblacion-acu'!O4*100/'Poblacion-int'!$C4</f>
        <v>100</v>
      </c>
      <c r="P4" s="26">
        <f>+'Poblacion-acu'!P4*100/'Poblacion-int'!$C4</f>
        <v>100</v>
      </c>
    </row>
    <row r="5" spans="1:16" ht="12.75">
      <c r="A5" s="11" t="s">
        <v>5</v>
      </c>
      <c r="B5" s="3" t="s">
        <v>52</v>
      </c>
      <c r="C5" s="27">
        <f>+'Poblacion-acu'!C5*100/'Poblacion-int'!$C5</f>
        <v>0</v>
      </c>
      <c r="D5" s="27">
        <f>+'Poblacion-acu'!D5*100/'Poblacion-int'!$C5</f>
        <v>0</v>
      </c>
      <c r="E5" s="27">
        <f>+'Poblacion-acu'!E5*100/'Poblacion-int'!$C5</f>
        <v>0</v>
      </c>
      <c r="F5" s="27">
        <f>+'Poblacion-acu'!F5*100/'Poblacion-int'!$C5</f>
        <v>42.33469945695962</v>
      </c>
      <c r="G5" s="28">
        <f>+'Poblacion-acu'!G5*100/'Poblacion-int'!$C5</f>
        <v>42.33469945695962</v>
      </c>
      <c r="H5" s="28">
        <f>+'Poblacion-acu'!H5*100/'Poblacion-int'!$C5</f>
        <v>63.12463986470138</v>
      </c>
      <c r="I5" s="28">
        <f>+'Poblacion-acu'!I5*100/'Poblacion-int'!$C5</f>
        <v>69.70747659588267</v>
      </c>
      <c r="J5" s="28">
        <f>+'Poblacion-acu'!J5*100/'Poblacion-int'!$C5</f>
        <v>73.39526205377521</v>
      </c>
      <c r="K5" s="28">
        <f>+'Poblacion-acu'!K5*100/'Poblacion-int'!$C5</f>
        <v>87.91292396187492</v>
      </c>
      <c r="L5" s="28">
        <f>+'Poblacion-acu'!L5*100/'Poblacion-int'!$C5</f>
        <v>95.01111274635748</v>
      </c>
      <c r="M5" s="28">
        <f>+'Poblacion-acu'!M5*100/'Poblacion-int'!$C5</f>
        <v>98.2192166948123</v>
      </c>
      <c r="N5" s="28">
        <f>+'Poblacion-acu'!N5*100/'Poblacion-int'!$C5</f>
        <v>99.82114839195691</v>
      </c>
      <c r="O5" s="28">
        <f>+'Poblacion-acu'!O5*100/'Poblacion-int'!$C5</f>
        <v>99.96133612378426</v>
      </c>
      <c r="P5" s="28">
        <f>+'Poblacion-acu'!P5*100/'Poblacion-int'!$C5</f>
        <v>100</v>
      </c>
    </row>
    <row r="6" spans="1:16" ht="12.75">
      <c r="A6" s="11" t="s">
        <v>6</v>
      </c>
      <c r="B6" s="3" t="s">
        <v>53</v>
      </c>
      <c r="C6" s="27">
        <f>+'Poblacion-acu'!C6*100/'Poblacion-int'!$C6</f>
        <v>0</v>
      </c>
      <c r="D6" s="27">
        <f>+'Poblacion-acu'!D6*100/'Poblacion-int'!$C6</f>
        <v>0</v>
      </c>
      <c r="E6" s="27">
        <f>+'Poblacion-acu'!E6*100/'Poblacion-int'!$C6</f>
        <v>29.466117061343382</v>
      </c>
      <c r="F6" s="27">
        <f>+'Poblacion-acu'!F6*100/'Poblacion-int'!$C6</f>
        <v>34.77604730695478</v>
      </c>
      <c r="G6" s="28">
        <f>+'Poblacion-acu'!G6*100/'Poblacion-int'!$C6</f>
        <v>51.83613874091555</v>
      </c>
      <c r="H6" s="28">
        <f>+'Poblacion-acu'!H6*100/'Poblacion-int'!$C6</f>
        <v>77.88568876981469</v>
      </c>
      <c r="I6" s="28">
        <f>+'Poblacion-acu'!I6*100/'Poblacion-int'!$C6</f>
        <v>87.21953748854989</v>
      </c>
      <c r="J6" s="28">
        <f>+'Poblacion-acu'!J6*100/'Poblacion-int'!$C6</f>
        <v>94.37572639086244</v>
      </c>
      <c r="K6" s="28">
        <f>+'Poblacion-acu'!K6*100/'Poblacion-int'!$C6</f>
        <v>97.584730820673</v>
      </c>
      <c r="L6" s="28">
        <f>+'Poblacion-acu'!L6*100/'Poblacion-int'!$C6</f>
        <v>98.90511900812305</v>
      </c>
      <c r="M6" s="28">
        <f>+'Poblacion-acu'!M6*100/'Poblacion-int'!$C6</f>
        <v>99.60459298116027</v>
      </c>
      <c r="N6" s="28">
        <f>+'Poblacion-acu'!N6*100/'Poblacion-int'!$C6</f>
        <v>99.9197188124018</v>
      </c>
      <c r="O6" s="28">
        <f>+'Poblacion-acu'!O6*100/'Poblacion-int'!$C6</f>
        <v>99.9889932874703</v>
      </c>
      <c r="P6" s="28">
        <f>+'Poblacion-acu'!P6*100/'Poblacion-int'!$C6</f>
        <v>100</v>
      </c>
    </row>
    <row r="7" spans="1:16" ht="12.75">
      <c r="A7" s="11" t="s">
        <v>7</v>
      </c>
      <c r="B7" s="3" t="s">
        <v>54</v>
      </c>
      <c r="C7" s="27">
        <f>+'Poblacion-acu'!C7*100/'Poblacion-int'!$C7</f>
        <v>0</v>
      </c>
      <c r="D7" s="27">
        <f>+'Poblacion-acu'!D7*100/'Poblacion-int'!$C7</f>
        <v>0</v>
      </c>
      <c r="E7" s="27">
        <f>+'Poblacion-acu'!E7*100/'Poblacion-int'!$C7</f>
        <v>0</v>
      </c>
      <c r="F7" s="27">
        <f>+'Poblacion-acu'!F7*100/'Poblacion-int'!$C7</f>
        <v>27.586620029046237</v>
      </c>
      <c r="G7" s="28">
        <f>+'Poblacion-acu'!G7*100/'Poblacion-int'!$C7</f>
        <v>51.97084856507497</v>
      </c>
      <c r="H7" s="28">
        <f>+'Poblacion-acu'!H7*100/'Poblacion-int'!$C7</f>
        <v>62.74513241752943</v>
      </c>
      <c r="I7" s="28">
        <f>+'Poblacion-acu'!I7*100/'Poblacion-int'!$C7</f>
        <v>75.28191506459427</v>
      </c>
      <c r="J7" s="28">
        <f>+'Poblacion-acu'!J7*100/'Poblacion-int'!$C7</f>
        <v>84.14642342634558</v>
      </c>
      <c r="K7" s="28">
        <f>+'Poblacion-acu'!K7*100/'Poblacion-int'!$C7</f>
        <v>94.17979445549993</v>
      </c>
      <c r="L7" s="28">
        <f>+'Poblacion-acu'!L7*100/'Poblacion-int'!$C7</f>
        <v>96.89856901987943</v>
      </c>
      <c r="M7" s="28">
        <f>+'Poblacion-acu'!M7*100/'Poblacion-int'!$C7</f>
        <v>98.4779946992078</v>
      </c>
      <c r="N7" s="28">
        <f>+'Poblacion-acu'!N7*100/'Poblacion-int'!$C7</f>
        <v>99.82832329572518</v>
      </c>
      <c r="O7" s="28">
        <f>+'Poblacion-acu'!O7*100/'Poblacion-int'!$C7</f>
        <v>99.98714251065857</v>
      </c>
      <c r="P7" s="28">
        <f>+'Poblacion-acu'!P7*100/'Poblacion-int'!$C7</f>
        <v>100</v>
      </c>
    </row>
    <row r="8" spans="1:16" ht="12.75">
      <c r="A8" s="11" t="s">
        <v>8</v>
      </c>
      <c r="B8" s="3" t="s">
        <v>55</v>
      </c>
      <c r="C8" s="27">
        <f>+'Poblacion-acu'!C8*100/'Poblacion-int'!$C8</f>
        <v>0</v>
      </c>
      <c r="D8" s="27">
        <f>+'Poblacion-acu'!D8*100/'Poblacion-int'!$C8</f>
        <v>0</v>
      </c>
      <c r="E8" s="27">
        <f>+'Poblacion-acu'!E8*100/'Poblacion-int'!$C8</f>
        <v>0</v>
      </c>
      <c r="F8" s="27">
        <f>+'Poblacion-acu'!F8*100/'Poblacion-int'!$C8</f>
        <v>0</v>
      </c>
      <c r="G8" s="28">
        <f>+'Poblacion-acu'!G8*100/'Poblacion-int'!$C8</f>
        <v>33.11684529356943</v>
      </c>
      <c r="H8" s="28">
        <f>+'Poblacion-acu'!H8*100/'Poblacion-int'!$C8</f>
        <v>33.11684529356943</v>
      </c>
      <c r="I8" s="28">
        <f>+'Poblacion-acu'!I8*100/'Poblacion-int'!$C8</f>
        <v>33.11684529356943</v>
      </c>
      <c r="J8" s="28">
        <f>+'Poblacion-acu'!J8*100/'Poblacion-int'!$C8</f>
        <v>48.17625815470643</v>
      </c>
      <c r="K8" s="28">
        <f>+'Poblacion-acu'!K8*100/'Poblacion-int'!$C8</f>
        <v>65.16425908667289</v>
      </c>
      <c r="L8" s="28">
        <f>+'Poblacion-acu'!L8*100/'Poblacion-int'!$C8</f>
        <v>69.72914725069897</v>
      </c>
      <c r="M8" s="28">
        <f>+'Poblacion-acu'!M8*100/'Poblacion-int'!$C8</f>
        <v>80.75314538676608</v>
      </c>
      <c r="N8" s="28">
        <f>+'Poblacion-acu'!N8*100/'Poblacion-int'!$C8</f>
        <v>91.24883504193849</v>
      </c>
      <c r="O8" s="28">
        <f>+'Poblacion-acu'!O8*100/'Poblacion-int'!$C8</f>
        <v>97.53902609506058</v>
      </c>
      <c r="P8" s="28">
        <f>+'Poblacion-acu'!P8*100/'Poblacion-int'!$C8</f>
        <v>100</v>
      </c>
    </row>
    <row r="9" spans="1:16" ht="12.75">
      <c r="A9" s="11" t="s">
        <v>9</v>
      </c>
      <c r="B9" s="3" t="s">
        <v>56</v>
      </c>
      <c r="C9" s="27">
        <f>+'Poblacion-acu'!C9*100/'Poblacion-int'!$C9</f>
        <v>0</v>
      </c>
      <c r="D9" s="27">
        <f>+'Poblacion-acu'!D9*100/'Poblacion-int'!$C9</f>
        <v>0</v>
      </c>
      <c r="E9" s="27">
        <f>+'Poblacion-acu'!E9*100/'Poblacion-int'!$C9</f>
        <v>0</v>
      </c>
      <c r="F9" s="27">
        <f>+'Poblacion-acu'!F9*100/'Poblacion-int'!$C9</f>
        <v>21.53585267800754</v>
      </c>
      <c r="G9" s="28">
        <f>+'Poblacion-acu'!G9*100/'Poblacion-int'!$C9</f>
        <v>29.723553486832458</v>
      </c>
      <c r="H9" s="28">
        <f>+'Poblacion-acu'!H9*100/'Poblacion-int'!$C9</f>
        <v>43.547621363663424</v>
      </c>
      <c r="I9" s="28">
        <f>+'Poblacion-acu'!I9*100/'Poblacion-int'!$C9</f>
        <v>53.43543701372142</v>
      </c>
      <c r="J9" s="28">
        <f>+'Poblacion-acu'!J9*100/'Poblacion-int'!$C9</f>
        <v>69.38762473195243</v>
      </c>
      <c r="K9" s="28">
        <f>+'Poblacion-acu'!K9*100/'Poblacion-int'!$C9</f>
        <v>86.81532629573869</v>
      </c>
      <c r="L9" s="28">
        <f>+'Poblacion-acu'!L9*100/'Poblacion-int'!$C9</f>
        <v>95.55182591753208</v>
      </c>
      <c r="M9" s="28">
        <f>+'Poblacion-acu'!M9*100/'Poblacion-int'!$C9</f>
        <v>99.22805204006522</v>
      </c>
      <c r="N9" s="28">
        <f>+'Poblacion-acu'!N9*100/'Poblacion-int'!$C9</f>
        <v>99.9079527916873</v>
      </c>
      <c r="O9" s="28">
        <f>+'Poblacion-acu'!O9*100/'Poblacion-int'!$C9</f>
        <v>99.98765928595176</v>
      </c>
      <c r="P9" s="28">
        <f>+'Poblacion-acu'!P9*100/'Poblacion-int'!$C9</f>
        <v>100</v>
      </c>
    </row>
    <row r="10" spans="1:16" ht="12.75">
      <c r="A10" s="11" t="s">
        <v>10</v>
      </c>
      <c r="B10" s="3" t="s">
        <v>57</v>
      </c>
      <c r="C10" s="27">
        <f>+'Poblacion-acu'!C10*100/'Poblacion-int'!$C10</f>
        <v>0</v>
      </c>
      <c r="D10" s="27">
        <f>+'Poblacion-acu'!D10*100/'Poblacion-int'!$C10</f>
        <v>0</v>
      </c>
      <c r="E10" s="27">
        <f>+'Poblacion-acu'!E10*100/'Poblacion-int'!$C10</f>
        <v>36.63141097618643</v>
      </c>
      <c r="F10" s="27">
        <f>+'Poblacion-acu'!F10*100/'Poblacion-int'!$C10</f>
        <v>36.63141097618643</v>
      </c>
      <c r="G10" s="28">
        <f>+'Poblacion-acu'!G10*100/'Poblacion-int'!$C10</f>
        <v>41.357791398049706</v>
      </c>
      <c r="H10" s="28">
        <f>+'Poblacion-acu'!H10*100/'Poblacion-int'!$C10</f>
        <v>70.7151373073124</v>
      </c>
      <c r="I10" s="28">
        <f>+'Poblacion-acu'!I10*100/'Poblacion-int'!$C10</f>
        <v>83.61614568213645</v>
      </c>
      <c r="J10" s="28">
        <f>+'Poblacion-acu'!J10*100/'Poblacion-int'!$C10</f>
        <v>94.88317786870131</v>
      </c>
      <c r="K10" s="28">
        <f>+'Poblacion-acu'!K10*100/'Poblacion-int'!$C10</f>
        <v>98.42244021960406</v>
      </c>
      <c r="L10" s="28">
        <f>+'Poblacion-acu'!L10*100/'Poblacion-int'!$C10</f>
        <v>99.66597469842783</v>
      </c>
      <c r="M10" s="28">
        <f>+'Poblacion-acu'!M10*100/'Poblacion-int'!$C10</f>
        <v>99.93892786915775</v>
      </c>
      <c r="N10" s="28">
        <f>+'Poblacion-acu'!N10*100/'Poblacion-int'!$C10</f>
        <v>100</v>
      </c>
      <c r="O10" s="28">
        <f>+'Poblacion-acu'!O10*100/'Poblacion-int'!$C10</f>
        <v>100</v>
      </c>
      <c r="P10" s="28">
        <f>+'Poblacion-acu'!P10*100/'Poblacion-int'!$C10</f>
        <v>100</v>
      </c>
    </row>
    <row r="11" spans="1:16" ht="12.75">
      <c r="A11" s="11" t="s">
        <v>11</v>
      </c>
      <c r="B11" s="3" t="s">
        <v>58</v>
      </c>
      <c r="C11" s="27">
        <f>+'Poblacion-acu'!C11*100/'Poblacion-int'!$C11</f>
        <v>29.547306956077286</v>
      </c>
      <c r="D11" s="27">
        <f>+'Poblacion-acu'!D11*100/'Poblacion-int'!$C11</f>
        <v>29.547306956077286</v>
      </c>
      <c r="E11" s="27">
        <f>+'Poblacion-acu'!E11*100/'Poblacion-int'!$C11</f>
        <v>45.83793357610832</v>
      </c>
      <c r="F11" s="27">
        <f>+'Poblacion-acu'!F11*100/'Poblacion-int'!$C11</f>
        <v>50.237384371352796</v>
      </c>
      <c r="G11" s="28">
        <f>+'Poblacion-acu'!G11*100/'Poblacion-int'!$C11</f>
        <v>65.26145080071102</v>
      </c>
      <c r="H11" s="28">
        <f>+'Poblacion-acu'!H11*100/'Poblacion-int'!$C11</f>
        <v>79.31139854972773</v>
      </c>
      <c r="I11" s="28">
        <f>+'Poblacion-acu'!I11*100/'Poblacion-int'!$C11</f>
        <v>88.81859934565551</v>
      </c>
      <c r="J11" s="28">
        <f>+'Poblacion-acu'!J11*100/'Poblacion-int'!$C11</f>
        <v>95.36362948905189</v>
      </c>
      <c r="K11" s="28">
        <f>+'Poblacion-acu'!K11*100/'Poblacion-int'!$C11</f>
        <v>98.552351658684</v>
      </c>
      <c r="L11" s="28">
        <f>+'Poblacion-acu'!L11*100/'Poblacion-int'!$C11</f>
        <v>99.35757256600161</v>
      </c>
      <c r="M11" s="28">
        <f>+'Poblacion-acu'!M11*100/'Poblacion-int'!$C11</f>
        <v>99.73525561071696</v>
      </c>
      <c r="N11" s="28">
        <f>+'Poblacion-acu'!N11*100/'Poblacion-int'!$C11</f>
        <v>99.92202895989111</v>
      </c>
      <c r="O11" s="28">
        <f>+'Poblacion-acu'!O11*100/'Poblacion-int'!$C11</f>
        <v>99.98923092201348</v>
      </c>
      <c r="P11" s="28">
        <f>+'Poblacion-acu'!P11*100/'Poblacion-int'!$C11</f>
        <v>100</v>
      </c>
    </row>
    <row r="12" spans="1:16" ht="12.75">
      <c r="A12" s="11" t="s">
        <v>12</v>
      </c>
      <c r="B12" s="3" t="s">
        <v>59</v>
      </c>
      <c r="C12" s="27">
        <f>+'Poblacion-acu'!C12*100/'Poblacion-int'!$C12</f>
        <v>0</v>
      </c>
      <c r="D12" s="27">
        <f>+'Poblacion-acu'!D12*100/'Poblacion-int'!$C12</f>
        <v>0</v>
      </c>
      <c r="E12" s="27">
        <f>+'Poblacion-acu'!E12*100/'Poblacion-int'!$C12</f>
        <v>0</v>
      </c>
      <c r="F12" s="27">
        <f>+'Poblacion-acu'!F12*100/'Poblacion-int'!$C12</f>
        <v>47.65272404363582</v>
      </c>
      <c r="G12" s="28">
        <f>+'Poblacion-acu'!G12*100/'Poblacion-int'!$C12</f>
        <v>47.65272404363582</v>
      </c>
      <c r="H12" s="28">
        <f>+'Poblacion-acu'!H12*100/'Poblacion-int'!$C12</f>
        <v>66.87506490255963</v>
      </c>
      <c r="I12" s="28">
        <f>+'Poblacion-acu'!I12*100/'Poblacion-int'!$C12</f>
        <v>66.87506490255963</v>
      </c>
      <c r="J12" s="28">
        <f>+'Poblacion-acu'!J12*100/'Poblacion-int'!$C12</f>
        <v>70.67149852354997</v>
      </c>
      <c r="K12" s="28">
        <f>+'Poblacion-acu'!K12*100/'Poblacion-int'!$C12</f>
        <v>76.68140897798772</v>
      </c>
      <c r="L12" s="28">
        <f>+'Poblacion-acu'!L12*100/'Poblacion-int'!$C12</f>
        <v>82.14067945990419</v>
      </c>
      <c r="M12" s="28">
        <f>+'Poblacion-acu'!M12*100/'Poblacion-int'!$C12</f>
        <v>88.35401783455772</v>
      </c>
      <c r="N12" s="28">
        <f>+'Poblacion-acu'!N12*100/'Poblacion-int'!$C12</f>
        <v>94.08488056597695</v>
      </c>
      <c r="O12" s="28">
        <f>+'Poblacion-acu'!O12*100/'Poblacion-int'!$C12</f>
        <v>97.84377055247721</v>
      </c>
      <c r="P12" s="28">
        <f>+'Poblacion-acu'!P12*100/'Poblacion-int'!$C12</f>
        <v>100</v>
      </c>
    </row>
    <row r="13" spans="1:16" ht="12.75">
      <c r="A13" s="11" t="s">
        <v>13</v>
      </c>
      <c r="B13" s="3" t="s">
        <v>60</v>
      </c>
      <c r="C13" s="27">
        <f>+'Poblacion-acu'!C13*100/'Poblacion-int'!$C13</f>
        <v>0</v>
      </c>
      <c r="D13" s="27">
        <f>+'Poblacion-acu'!D13*100/'Poblacion-int'!$C13</f>
        <v>0</v>
      </c>
      <c r="E13" s="27">
        <f>+'Poblacion-acu'!E13*100/'Poblacion-int'!$C13</f>
        <v>0</v>
      </c>
      <c r="F13" s="27">
        <f>+'Poblacion-acu'!F13*100/'Poblacion-int'!$C13</f>
        <v>0</v>
      </c>
      <c r="G13" s="28">
        <f>+'Poblacion-acu'!G13*100/'Poblacion-int'!$C13</f>
        <v>22.515369905205823</v>
      </c>
      <c r="H13" s="28">
        <f>+'Poblacion-acu'!H13*100/'Poblacion-int'!$C13</f>
        <v>32.463318932483624</v>
      </c>
      <c r="I13" s="28">
        <f>+'Poblacion-acu'!I13*100/'Poblacion-int'!$C13</f>
        <v>42.245420457265254</v>
      </c>
      <c r="J13" s="28">
        <f>+'Poblacion-acu'!J13*100/'Poblacion-int'!$C13</f>
        <v>54.81767653934768</v>
      </c>
      <c r="K13" s="28">
        <f>+'Poblacion-acu'!K13*100/'Poblacion-int'!$C13</f>
        <v>69.15961734194322</v>
      </c>
      <c r="L13" s="28">
        <f>+'Poblacion-acu'!L13*100/'Poblacion-int'!$C13</f>
        <v>83.66861444807354</v>
      </c>
      <c r="M13" s="28">
        <f>+'Poblacion-acu'!M13*100/'Poblacion-int'!$C13</f>
        <v>93.83438942250739</v>
      </c>
      <c r="N13" s="28">
        <f>+'Poblacion-acu'!N13*100/'Poblacion-int'!$C13</f>
        <v>99.25924672354479</v>
      </c>
      <c r="O13" s="28">
        <f>+'Poblacion-acu'!O13*100/'Poblacion-int'!$C13</f>
        <v>99.89410902901848</v>
      </c>
      <c r="P13" s="28">
        <f>+'Poblacion-acu'!P13*100/'Poblacion-int'!$C13</f>
        <v>100</v>
      </c>
    </row>
    <row r="14" spans="1:16" ht="12.75">
      <c r="A14" s="11" t="s">
        <v>14</v>
      </c>
      <c r="B14" s="3" t="s">
        <v>61</v>
      </c>
      <c r="C14" s="27">
        <f>+'Poblacion-acu'!C14*100/'Poblacion-int'!$C14</f>
        <v>0</v>
      </c>
      <c r="D14" s="27">
        <f>+'Poblacion-acu'!D14*100/'Poblacion-int'!$C14</f>
        <v>0</v>
      </c>
      <c r="E14" s="27">
        <f>+'Poblacion-acu'!E14*100/'Poblacion-int'!$C14</f>
        <v>16.86437606554233</v>
      </c>
      <c r="F14" s="27">
        <f>+'Poblacion-acu'!F14*100/'Poblacion-int'!$C14</f>
        <v>36.60890594298363</v>
      </c>
      <c r="G14" s="28">
        <f>+'Poblacion-acu'!G14*100/'Poblacion-int'!$C14</f>
        <v>68.44353214788956</v>
      </c>
      <c r="H14" s="28">
        <f>+'Poblacion-acu'!H14*100/'Poblacion-int'!$C14</f>
        <v>84.31919869591434</v>
      </c>
      <c r="I14" s="28">
        <f>+'Poblacion-acu'!I14*100/'Poblacion-int'!$C14</f>
        <v>92.5240168569</v>
      </c>
      <c r="J14" s="28">
        <f>+'Poblacion-acu'!J14*100/'Poblacion-int'!$C14</f>
        <v>97.90133870309785</v>
      </c>
      <c r="K14" s="28">
        <f>+'Poblacion-acu'!K14*100/'Poblacion-int'!$C14</f>
        <v>99.43320055192858</v>
      </c>
      <c r="L14" s="28">
        <f>+'Poblacion-acu'!L14*100/'Poblacion-int'!$C14</f>
        <v>99.83268242816071</v>
      </c>
      <c r="M14" s="28">
        <f>+'Poblacion-acu'!M14*100/'Poblacion-int'!$C14</f>
        <v>99.96107570815394</v>
      </c>
      <c r="N14" s="28">
        <f>+'Poblacion-acu'!N14*100/'Poblacion-int'!$C14</f>
        <v>100</v>
      </c>
      <c r="O14" s="28">
        <f>+'Poblacion-acu'!O14*100/'Poblacion-int'!$C14</f>
        <v>100</v>
      </c>
      <c r="P14" s="28">
        <f>+'Poblacion-acu'!P14*100/'Poblacion-int'!$C14</f>
        <v>100</v>
      </c>
    </row>
    <row r="15" spans="1:16" ht="12.75">
      <c r="A15" s="11" t="s">
        <v>15</v>
      </c>
      <c r="B15" s="3" t="s">
        <v>62</v>
      </c>
      <c r="C15" s="27">
        <f>+'Poblacion-acu'!C15*100/'Poblacion-int'!$C15</f>
        <v>0</v>
      </c>
      <c r="D15" s="27">
        <f>+'Poblacion-acu'!D15*100/'Poblacion-int'!$C15</f>
        <v>0</v>
      </c>
      <c r="E15" s="27">
        <f>+'Poblacion-acu'!E15*100/'Poblacion-int'!$C15</f>
        <v>0</v>
      </c>
      <c r="F15" s="27">
        <f>+'Poblacion-acu'!F15*100/'Poblacion-int'!$C15</f>
        <v>29.886219680857245</v>
      </c>
      <c r="G15" s="28">
        <f>+'Poblacion-acu'!G15*100/'Poblacion-int'!$C15</f>
        <v>38.38778285275966</v>
      </c>
      <c r="H15" s="28">
        <f>+'Poblacion-acu'!H15*100/'Poblacion-int'!$C15</f>
        <v>67.12275091690036</v>
      </c>
      <c r="I15" s="28">
        <f>+'Poblacion-acu'!I15*100/'Poblacion-int'!$C15</f>
        <v>76.07608156054863</v>
      </c>
      <c r="J15" s="28">
        <f>+'Poblacion-acu'!J15*100/'Poblacion-int'!$C15</f>
        <v>85.04933579721767</v>
      </c>
      <c r="K15" s="28">
        <f>+'Poblacion-acu'!K15*100/'Poblacion-int'!$C15</f>
        <v>91.2326228912122</v>
      </c>
      <c r="L15" s="28">
        <f>+'Poblacion-acu'!L15*100/'Poblacion-int'!$C15</f>
        <v>95.1208780991564</v>
      </c>
      <c r="M15" s="28">
        <f>+'Poblacion-acu'!M15*100/'Poblacion-int'!$C15</f>
        <v>97.96397482321962</v>
      </c>
      <c r="N15" s="28">
        <f>+'Poblacion-acu'!N15*100/'Poblacion-int'!$C15</f>
        <v>99.3126360407836</v>
      </c>
      <c r="O15" s="28">
        <f>+'Poblacion-acu'!O15*100/'Poblacion-int'!$C15</f>
        <v>99.8226800221152</v>
      </c>
      <c r="P15" s="28">
        <f>+'Poblacion-acu'!P15*100/'Poblacion-int'!$C15</f>
        <v>100</v>
      </c>
    </row>
    <row r="16" spans="1:16" ht="12.75">
      <c r="A16" s="11" t="s">
        <v>16</v>
      </c>
      <c r="B16" s="3" t="s">
        <v>63</v>
      </c>
      <c r="C16" s="27">
        <f>+'Poblacion-acu'!C16*100/'Poblacion-int'!$C16</f>
        <v>0</v>
      </c>
      <c r="D16" s="27">
        <f>+'Poblacion-acu'!D16*100/'Poblacion-int'!$C16</f>
        <v>0</v>
      </c>
      <c r="E16" s="27">
        <f>+'Poblacion-acu'!E16*100/'Poblacion-int'!$C16</f>
        <v>0</v>
      </c>
      <c r="F16" s="27">
        <f>+'Poblacion-acu'!F16*100/'Poblacion-int'!$C16</f>
        <v>0</v>
      </c>
      <c r="G16" s="28">
        <f>+'Poblacion-acu'!G16*100/'Poblacion-int'!$C16</f>
        <v>23.869229033157396</v>
      </c>
      <c r="H16" s="28">
        <f>+'Poblacion-acu'!H16*100/'Poblacion-int'!$C16</f>
        <v>42.81899509362323</v>
      </c>
      <c r="I16" s="28">
        <f>+'Poblacion-acu'!I16*100/'Poblacion-int'!$C16</f>
        <v>65.58898331604311</v>
      </c>
      <c r="J16" s="28">
        <f>+'Poblacion-acu'!J16*100/'Poblacion-int'!$C16</f>
        <v>80.66788930971242</v>
      </c>
      <c r="K16" s="28">
        <f>+'Poblacion-acu'!K16*100/'Poblacion-int'!$C16</f>
        <v>90.2577981425182</v>
      </c>
      <c r="L16" s="28">
        <f>+'Poblacion-acu'!L16*100/'Poblacion-int'!$C16</f>
        <v>95.60607123823901</v>
      </c>
      <c r="M16" s="28">
        <f>+'Poblacion-acu'!M16*100/'Poblacion-int'!$C16</f>
        <v>99.04887980230355</v>
      </c>
      <c r="N16" s="28">
        <f>+'Poblacion-acu'!N16*100/'Poblacion-int'!$C16</f>
        <v>99.92641383116526</v>
      </c>
      <c r="O16" s="28">
        <f>+'Poblacion-acu'!O16*100/'Poblacion-int'!$C16</f>
        <v>100</v>
      </c>
      <c r="P16" s="28">
        <f>+'Poblacion-acu'!P16*100/'Poblacion-int'!$C16</f>
        <v>100</v>
      </c>
    </row>
    <row r="17" spans="1:16" ht="12.75">
      <c r="A17" s="11" t="s">
        <v>17</v>
      </c>
      <c r="B17" s="3" t="s">
        <v>64</v>
      </c>
      <c r="C17" s="27">
        <f>+'Poblacion-acu'!C17*100/'Poblacion-int'!$C17</f>
        <v>0</v>
      </c>
      <c r="D17" s="27">
        <f>+'Poblacion-acu'!D17*100/'Poblacion-int'!$C17</f>
        <v>0</v>
      </c>
      <c r="E17" s="27">
        <f>+'Poblacion-acu'!E17*100/'Poblacion-int'!$C17</f>
        <v>40.84935534665509</v>
      </c>
      <c r="F17" s="27">
        <f>+'Poblacion-acu'!F17*100/'Poblacion-int'!$C17</f>
        <v>40.84935534665509</v>
      </c>
      <c r="G17" s="28">
        <f>+'Poblacion-acu'!G17*100/'Poblacion-int'!$C17</f>
        <v>40.84935534665509</v>
      </c>
      <c r="H17" s="28">
        <f>+'Poblacion-acu'!H17*100/'Poblacion-int'!$C17</f>
        <v>63.67142704335085</v>
      </c>
      <c r="I17" s="28">
        <f>+'Poblacion-acu'!I17*100/'Poblacion-int'!$C17</f>
        <v>73.35142624732897</v>
      </c>
      <c r="J17" s="28">
        <f>+'Poblacion-acu'!J17*100/'Poblacion-int'!$C17</f>
        <v>87.07558974027299</v>
      </c>
      <c r="K17" s="28">
        <f>+'Poblacion-acu'!K17*100/'Poblacion-int'!$C17</f>
        <v>96.86404692548986</v>
      </c>
      <c r="L17" s="28">
        <f>+'Poblacion-acu'!L17*100/'Poblacion-int'!$C17</f>
        <v>99.12711225649815</v>
      </c>
      <c r="M17" s="28">
        <f>+'Poblacion-acu'!M17*100/'Poblacion-int'!$C17</f>
        <v>99.79141739158555</v>
      </c>
      <c r="N17" s="28">
        <f>+'Poblacion-acu'!N17*100/'Poblacion-int'!$C17</f>
        <v>100</v>
      </c>
      <c r="O17" s="28">
        <f>+'Poblacion-acu'!O17*100/'Poblacion-int'!$C17</f>
        <v>100</v>
      </c>
      <c r="P17" s="28">
        <f>+'Poblacion-acu'!P17*100/'Poblacion-int'!$C17</f>
        <v>100</v>
      </c>
    </row>
    <row r="18" spans="1:16" ht="12.75">
      <c r="A18" s="11" t="s">
        <v>18</v>
      </c>
      <c r="B18" s="3" t="s">
        <v>65</v>
      </c>
      <c r="C18" s="27">
        <f>+'Poblacion-acu'!C18*100/'Poblacion-int'!$C18</f>
        <v>0</v>
      </c>
      <c r="D18" s="27">
        <f>+'Poblacion-acu'!D18*100/'Poblacion-int'!$C18</f>
        <v>0</v>
      </c>
      <c r="E18" s="27">
        <f>+'Poblacion-acu'!E18*100/'Poblacion-int'!$C18</f>
        <v>21.48045199949716</v>
      </c>
      <c r="F18" s="27">
        <f>+'Poblacion-acu'!F18*100/'Poblacion-int'!$C18</f>
        <v>21.48045199949716</v>
      </c>
      <c r="G18" s="28">
        <f>+'Poblacion-acu'!G18*100/'Poblacion-int'!$C18</f>
        <v>36.26585350523096</v>
      </c>
      <c r="H18" s="28">
        <f>+'Poblacion-acu'!H18*100/'Poblacion-int'!$C18</f>
        <v>57.031326386657916</v>
      </c>
      <c r="I18" s="28">
        <f>+'Poblacion-acu'!I18*100/'Poblacion-int'!$C18</f>
        <v>70.26647158241728</v>
      </c>
      <c r="J18" s="28">
        <f>+'Poblacion-acu'!J18*100/'Poblacion-int'!$C18</f>
        <v>89.51363960163704</v>
      </c>
      <c r="K18" s="28">
        <f>+'Poblacion-acu'!K18*100/'Poblacion-int'!$C18</f>
        <v>98.39858645398293</v>
      </c>
      <c r="L18" s="28">
        <f>+'Poblacion-acu'!L18*100/'Poblacion-int'!$C18</f>
        <v>100</v>
      </c>
      <c r="M18" s="28">
        <f>+'Poblacion-acu'!M18*100/'Poblacion-int'!$C18</f>
        <v>100</v>
      </c>
      <c r="N18" s="28">
        <f>+'Poblacion-acu'!N18*100/'Poblacion-int'!$C18</f>
        <v>100</v>
      </c>
      <c r="O18" s="28">
        <f>+'Poblacion-acu'!O18*100/'Poblacion-int'!$C18</f>
        <v>100</v>
      </c>
      <c r="P18" s="28">
        <f>+'Poblacion-acu'!P18*100/'Poblacion-int'!$C18</f>
        <v>100</v>
      </c>
    </row>
    <row r="19" spans="1:16" ht="12.75">
      <c r="A19" s="11" t="s">
        <v>19</v>
      </c>
      <c r="B19" s="3" t="s">
        <v>66</v>
      </c>
      <c r="C19" s="27">
        <f>+'Poblacion-acu'!C19*100/'Poblacion-int'!$C19</f>
        <v>0</v>
      </c>
      <c r="D19" s="27">
        <f>+'Poblacion-acu'!D19*100/'Poblacion-int'!$C19</f>
        <v>0</v>
      </c>
      <c r="E19" s="27">
        <f>+'Poblacion-acu'!E19*100/'Poblacion-int'!$C19</f>
        <v>0</v>
      </c>
      <c r="F19" s="27">
        <f>+'Poblacion-acu'!F19*100/'Poblacion-int'!$C19</f>
        <v>0</v>
      </c>
      <c r="G19" s="28">
        <f>+'Poblacion-acu'!G19*100/'Poblacion-int'!$C19</f>
        <v>25.701706362168355</v>
      </c>
      <c r="H19" s="28">
        <f>+'Poblacion-acu'!H19*100/'Poblacion-int'!$C19</f>
        <v>25.701706362168355</v>
      </c>
      <c r="I19" s="28">
        <f>+'Poblacion-acu'!I19*100/'Poblacion-int'!$C19</f>
        <v>32.90210385392178</v>
      </c>
      <c r="J19" s="28">
        <f>+'Poblacion-acu'!J19*100/'Poblacion-int'!$C19</f>
        <v>48.856981178949496</v>
      </c>
      <c r="K19" s="28">
        <f>+'Poblacion-acu'!K19*100/'Poblacion-int'!$C19</f>
        <v>62.54514337766777</v>
      </c>
      <c r="L19" s="28">
        <f>+'Poblacion-acu'!L19*100/'Poblacion-int'!$C19</f>
        <v>75.25291792991447</v>
      </c>
      <c r="M19" s="28">
        <f>+'Poblacion-acu'!M19*100/'Poblacion-int'!$C19</f>
        <v>86.02292018420799</v>
      </c>
      <c r="N19" s="28">
        <f>+'Poblacion-acu'!N19*100/'Poblacion-int'!$C19</f>
        <v>94.814664869366</v>
      </c>
      <c r="O19" s="28">
        <f>+'Poblacion-acu'!O19*100/'Poblacion-int'!$C19</f>
        <v>98.40727262689602</v>
      </c>
      <c r="P19" s="28">
        <f>+'Poblacion-acu'!P19*100/'Poblacion-int'!$C19</f>
        <v>100</v>
      </c>
    </row>
    <row r="20" spans="1:16" ht="12.75">
      <c r="A20" s="11" t="s">
        <v>20</v>
      </c>
      <c r="B20" s="3" t="s">
        <v>67</v>
      </c>
      <c r="C20" s="27">
        <f>+'Poblacion-acu'!C20*100/'Poblacion-int'!$C20</f>
        <v>0</v>
      </c>
      <c r="D20" s="27">
        <f>+'Poblacion-acu'!D20*100/'Poblacion-int'!$C20</f>
        <v>0</v>
      </c>
      <c r="E20" s="27">
        <f>+'Poblacion-acu'!E20*100/'Poblacion-int'!$C20</f>
        <v>0</v>
      </c>
      <c r="F20" s="27">
        <f>+'Poblacion-acu'!F20*100/'Poblacion-int'!$C20</f>
        <v>0</v>
      </c>
      <c r="G20" s="28">
        <f>+'Poblacion-acu'!G20*100/'Poblacion-int'!$C20</f>
        <v>12.863107162247822</v>
      </c>
      <c r="H20" s="28">
        <f>+'Poblacion-acu'!H20*100/'Poblacion-int'!$C20</f>
        <v>46.40068897084979</v>
      </c>
      <c r="I20" s="28">
        <f>+'Poblacion-acu'!I20*100/'Poblacion-int'!$C20</f>
        <v>63.05407190865787</v>
      </c>
      <c r="J20" s="28">
        <f>+'Poblacion-acu'!J20*100/'Poblacion-int'!$C20</f>
        <v>75.35418076391248</v>
      </c>
      <c r="K20" s="28">
        <f>+'Poblacion-acu'!K20*100/'Poblacion-int'!$C20</f>
        <v>87.060934871393</v>
      </c>
      <c r="L20" s="28">
        <f>+'Poblacion-acu'!L20*100/'Poblacion-int'!$C20</f>
        <v>92.90180828102308</v>
      </c>
      <c r="M20" s="28">
        <f>+'Poblacion-acu'!M20*100/'Poblacion-int'!$C20</f>
        <v>96.71936473464191</v>
      </c>
      <c r="N20" s="28">
        <f>+'Poblacion-acu'!N20*100/'Poblacion-int'!$C20</f>
        <v>99.44449050659149</v>
      </c>
      <c r="O20" s="28">
        <f>+'Poblacion-acu'!O20*100/'Poblacion-int'!$C20</f>
        <v>99.97445779652358</v>
      </c>
      <c r="P20" s="28">
        <f>+'Poblacion-acu'!P20*100/'Poblacion-int'!$C20</f>
        <v>100</v>
      </c>
    </row>
    <row r="21" spans="1:16" ht="12.75">
      <c r="A21" s="11" t="s">
        <v>21</v>
      </c>
      <c r="B21" s="3" t="s">
        <v>68</v>
      </c>
      <c r="C21" s="27">
        <f>+'Poblacion-acu'!C21*100/'Poblacion-int'!$C21</f>
        <v>0</v>
      </c>
      <c r="D21" s="27">
        <f>+'Poblacion-acu'!D21*100/'Poblacion-int'!$C21</f>
        <v>0</v>
      </c>
      <c r="E21" s="27">
        <f>+'Poblacion-acu'!E21*100/'Poblacion-int'!$C21</f>
        <v>25.82298540490265</v>
      </c>
      <c r="F21" s="27">
        <f>+'Poblacion-acu'!F21*100/'Poblacion-int'!$C21</f>
        <v>25.82298540490265</v>
      </c>
      <c r="G21" s="28">
        <f>+'Poblacion-acu'!G21*100/'Poblacion-int'!$C21</f>
        <v>32.46582648981517</v>
      </c>
      <c r="H21" s="28">
        <f>+'Poblacion-acu'!H21*100/'Poblacion-int'!$C21</f>
        <v>47.36717403474435</v>
      </c>
      <c r="I21" s="28">
        <f>+'Poblacion-acu'!I21*100/'Poblacion-int'!$C21</f>
        <v>65.67672586695583</v>
      </c>
      <c r="J21" s="28">
        <f>+'Poblacion-acu'!J21*100/'Poblacion-int'!$C21</f>
        <v>79.21410844717157</v>
      </c>
      <c r="K21" s="28">
        <f>+'Poblacion-acu'!K21*100/'Poblacion-int'!$C21</f>
        <v>91.28669161630454</v>
      </c>
      <c r="L21" s="28">
        <f>+'Poblacion-acu'!L21*100/'Poblacion-int'!$C21</f>
        <v>96.43685229020925</v>
      </c>
      <c r="M21" s="28">
        <f>+'Poblacion-acu'!M21*100/'Poblacion-int'!$C21</f>
        <v>99.03860140969861</v>
      </c>
      <c r="N21" s="28">
        <f>+'Poblacion-acu'!N21*100/'Poblacion-int'!$C21</f>
        <v>99.945009411215</v>
      </c>
      <c r="O21" s="28">
        <f>+'Poblacion-acu'!O21*100/'Poblacion-int'!$C21</f>
        <v>100</v>
      </c>
      <c r="P21" s="28">
        <f>+'Poblacion-acu'!P21*100/'Poblacion-int'!$C21</f>
        <v>100</v>
      </c>
    </row>
    <row r="22" spans="1:16" ht="12.75">
      <c r="A22" s="11" t="s">
        <v>22</v>
      </c>
      <c r="B22" s="3" t="s">
        <v>69</v>
      </c>
      <c r="C22" s="27">
        <f>+'Poblacion-acu'!C22*100/'Poblacion-int'!$C22</f>
        <v>0</v>
      </c>
      <c r="D22" s="27">
        <f>+'Poblacion-acu'!D22*100/'Poblacion-int'!$C22</f>
        <v>0</v>
      </c>
      <c r="E22" s="27">
        <f>+'Poblacion-acu'!E22*100/'Poblacion-int'!$C22</f>
        <v>0</v>
      </c>
      <c r="F22" s="27">
        <f>+'Poblacion-acu'!F22*100/'Poblacion-int'!$C22</f>
        <v>0</v>
      </c>
      <c r="G22" s="28">
        <f>+'Poblacion-acu'!G22*100/'Poblacion-int'!$C22</f>
        <v>33.734983810750315</v>
      </c>
      <c r="H22" s="28">
        <f>+'Poblacion-acu'!H22*100/'Poblacion-int'!$C22</f>
        <v>47.03738761979435</v>
      </c>
      <c r="I22" s="28">
        <f>+'Poblacion-acu'!I22*100/'Poblacion-int'!$C22</f>
        <v>55.47326640964286</v>
      </c>
      <c r="J22" s="28">
        <f>+'Poblacion-acu'!J22*100/'Poblacion-int'!$C22</f>
        <v>65.82341733326291</v>
      </c>
      <c r="K22" s="28">
        <f>+'Poblacion-acu'!K22*100/'Poblacion-int'!$C22</f>
        <v>79.5808264033053</v>
      </c>
      <c r="L22" s="28">
        <f>+'Poblacion-acu'!L22*100/'Poblacion-int'!$C22</f>
        <v>86.33724827443318</v>
      </c>
      <c r="M22" s="28">
        <f>+'Poblacion-acu'!M22*100/'Poblacion-int'!$C22</f>
        <v>89.53609776113036</v>
      </c>
      <c r="N22" s="28">
        <f>+'Poblacion-acu'!N22*100/'Poblacion-int'!$C22</f>
        <v>93.44833049632136</v>
      </c>
      <c r="O22" s="28">
        <f>+'Poblacion-acu'!O22*100/'Poblacion-int'!$C22</f>
        <v>96.77271268449041</v>
      </c>
      <c r="P22" s="28">
        <f>+'Poblacion-acu'!P22*100/'Poblacion-int'!$C22</f>
        <v>100</v>
      </c>
    </row>
    <row r="23" spans="1:16" ht="12.75">
      <c r="A23" s="11" t="s">
        <v>70</v>
      </c>
      <c r="B23" s="3" t="s">
        <v>71</v>
      </c>
      <c r="C23" s="27">
        <f>+'Poblacion-acu'!C23*100/'Poblacion-int'!$C23</f>
        <v>0</v>
      </c>
      <c r="D23" s="27">
        <f>+'Poblacion-acu'!D23*100/'Poblacion-int'!$C23</f>
        <v>0</v>
      </c>
      <c r="E23" s="27">
        <f>+'Poblacion-acu'!E23*100/'Poblacion-int'!$C23</f>
        <v>0</v>
      </c>
      <c r="F23" s="27">
        <f>+'Poblacion-acu'!F23*100/'Poblacion-int'!$C23</f>
        <v>26.265768076429293</v>
      </c>
      <c r="G23" s="28">
        <f>+'Poblacion-acu'!G23*100/'Poblacion-int'!$C23</f>
        <v>34.90274876788655</v>
      </c>
      <c r="H23" s="28">
        <f>+'Poblacion-acu'!H23*100/'Poblacion-int'!$C23</f>
        <v>50.61442713455331</v>
      </c>
      <c r="I23" s="28">
        <f>+'Poblacion-acu'!I23*100/'Poblacion-int'!$C23</f>
        <v>77.30672327256136</v>
      </c>
      <c r="J23" s="28">
        <f>+'Poblacion-acu'!J23*100/'Poblacion-int'!$C23</f>
        <v>90.18121065951725</v>
      </c>
      <c r="K23" s="28">
        <f>+'Poblacion-acu'!K23*100/'Poblacion-int'!$C23</f>
        <v>95.19482838267928</v>
      </c>
      <c r="L23" s="28">
        <f>+'Poblacion-acu'!L23*100/'Poblacion-int'!$C23</f>
        <v>98.23295517345947</v>
      </c>
      <c r="M23" s="28">
        <f>+'Poblacion-acu'!M23*100/'Poblacion-int'!$C23</f>
        <v>99.11775291980422</v>
      </c>
      <c r="N23" s="28">
        <f>+'Poblacion-acu'!N23*100/'Poblacion-int'!$C23</f>
        <v>99.82372062837078</v>
      </c>
      <c r="O23" s="28">
        <f>+'Poblacion-acu'!O23*100/'Poblacion-int'!$C23</f>
        <v>100</v>
      </c>
      <c r="P23" s="28">
        <f>+'Poblacion-acu'!P23*100/'Poblacion-int'!$C23</f>
        <v>100</v>
      </c>
    </row>
    <row r="24" spans="1:16" ht="12.75">
      <c r="A24" s="11" t="s">
        <v>72</v>
      </c>
      <c r="B24" s="3" t="s">
        <v>73</v>
      </c>
      <c r="C24" s="27">
        <f>+'Poblacion-acu'!C24*100/'Poblacion-int'!$C24</f>
        <v>0</v>
      </c>
      <c r="D24" s="27">
        <f>+'Poblacion-acu'!D24*100/'Poblacion-int'!$C24</f>
        <v>0</v>
      </c>
      <c r="E24" s="27">
        <f>+'Poblacion-acu'!E24*100/'Poblacion-int'!$C24</f>
        <v>0</v>
      </c>
      <c r="F24" s="27">
        <f>+'Poblacion-acu'!F24*100/'Poblacion-int'!$C24</f>
        <v>28.984248241634738</v>
      </c>
      <c r="G24" s="28">
        <f>+'Poblacion-acu'!G24*100/'Poblacion-int'!$C24</f>
        <v>28.984248241634738</v>
      </c>
      <c r="H24" s="28">
        <f>+'Poblacion-acu'!H24*100/'Poblacion-int'!$C24</f>
        <v>46.383055806062686</v>
      </c>
      <c r="I24" s="28">
        <f>+'Poblacion-acu'!I24*100/'Poblacion-int'!$C24</f>
        <v>69.65424822215687</v>
      </c>
      <c r="J24" s="28">
        <f>+'Poblacion-acu'!J24*100/'Poblacion-int'!$C24</f>
        <v>79.70872784148125</v>
      </c>
      <c r="K24" s="28">
        <f>+'Poblacion-acu'!K24*100/'Poblacion-int'!$C24</f>
        <v>94.69539523532195</v>
      </c>
      <c r="L24" s="28">
        <f>+'Poblacion-acu'!L24*100/'Poblacion-int'!$C24</f>
        <v>97.65466894427963</v>
      </c>
      <c r="M24" s="28">
        <f>+'Poblacion-acu'!M24*100/'Poblacion-int'!$C24</f>
        <v>98.99474681682811</v>
      </c>
      <c r="N24" s="28">
        <f>+'Poblacion-acu'!N24*100/'Poblacion-int'!$C24</f>
        <v>99.98987150445167</v>
      </c>
      <c r="O24" s="28">
        <f>+'Poblacion-acu'!O24*100/'Poblacion-int'!$C24</f>
        <v>99.98987150445167</v>
      </c>
      <c r="P24" s="28">
        <f>+'Poblacion-acu'!P24*100/'Poblacion-int'!$C24</f>
        <v>100</v>
      </c>
    </row>
    <row r="25" spans="1:16" ht="12.75">
      <c r="A25" s="11" t="s">
        <v>74</v>
      </c>
      <c r="B25" s="3" t="s">
        <v>75</v>
      </c>
      <c r="C25" s="27">
        <f>+'Poblacion-acu'!C25*100/'Poblacion-int'!$C25</f>
        <v>0</v>
      </c>
      <c r="D25" s="27">
        <f>+'Poblacion-acu'!D25*100/'Poblacion-int'!$C25</f>
        <v>0</v>
      </c>
      <c r="E25" s="27">
        <f>+'Poblacion-acu'!E25*100/'Poblacion-int'!$C25</f>
        <v>0</v>
      </c>
      <c r="F25" s="27">
        <f>+'Poblacion-acu'!F25*100/'Poblacion-int'!$C25</f>
        <v>0</v>
      </c>
      <c r="G25" s="28">
        <f>+'Poblacion-acu'!G25*100/'Poblacion-int'!$C25</f>
        <v>22.792009071446397</v>
      </c>
      <c r="H25" s="28">
        <f>+'Poblacion-acu'!H25*100/'Poblacion-int'!$C25</f>
        <v>22.792009071446397</v>
      </c>
      <c r="I25" s="28">
        <f>+'Poblacion-acu'!I25*100/'Poblacion-int'!$C25</f>
        <v>54.33279774439711</v>
      </c>
      <c r="J25" s="28">
        <f>+'Poblacion-acu'!J25*100/'Poblacion-int'!$C25</f>
        <v>58.46748595720834</v>
      </c>
      <c r="K25" s="28">
        <f>+'Poblacion-acu'!K25*100/'Poblacion-int'!$C25</f>
        <v>67.58796719919093</v>
      </c>
      <c r="L25" s="28">
        <f>+'Poblacion-acu'!L25*100/'Poblacion-int'!$C25</f>
        <v>78.03939424453502</v>
      </c>
      <c r="M25" s="28">
        <f>+'Poblacion-acu'!M25*100/'Poblacion-int'!$C25</f>
        <v>86.9164525040607</v>
      </c>
      <c r="N25" s="28">
        <f>+'Poblacion-acu'!N25*100/'Poblacion-int'!$C25</f>
        <v>95.95812774452845</v>
      </c>
      <c r="O25" s="28">
        <f>+'Poblacion-acu'!O25*100/'Poblacion-int'!$C25</f>
        <v>99.50921373501045</v>
      </c>
      <c r="P25" s="28">
        <f>+'Poblacion-acu'!P25*100/'Poblacion-int'!$C25</f>
        <v>100</v>
      </c>
    </row>
    <row r="26" spans="1:16" ht="12.75">
      <c r="A26" s="11" t="s">
        <v>76</v>
      </c>
      <c r="B26" s="3" t="s">
        <v>77</v>
      </c>
      <c r="C26" s="27">
        <f>+'Poblacion-acu'!C26*100/'Poblacion-int'!$C26</f>
        <v>0</v>
      </c>
      <c r="D26" s="27">
        <f>+'Poblacion-acu'!D26*100/'Poblacion-int'!$C26</f>
        <v>0</v>
      </c>
      <c r="E26" s="27">
        <f>+'Poblacion-acu'!E26*100/'Poblacion-int'!$C26</f>
        <v>0</v>
      </c>
      <c r="F26" s="27">
        <f>+'Poblacion-acu'!F26*100/'Poblacion-int'!$C26</f>
        <v>17.40222938209746</v>
      </c>
      <c r="G26" s="28">
        <f>+'Poblacion-acu'!G26*100/'Poblacion-int'!$C26</f>
        <v>26.560134491521122</v>
      </c>
      <c r="H26" s="28">
        <f>+'Poblacion-acu'!H26*100/'Poblacion-int'!$C26</f>
        <v>44.80457820604316</v>
      </c>
      <c r="I26" s="28">
        <f>+'Poblacion-acu'!I26*100/'Poblacion-int'!$C26</f>
        <v>63.50976885016319</v>
      </c>
      <c r="J26" s="28">
        <f>+'Poblacion-acu'!J26*100/'Poblacion-int'!$C26</f>
        <v>77.46206974806728</v>
      </c>
      <c r="K26" s="28">
        <f>+'Poblacion-acu'!K26*100/'Poblacion-int'!$C26</f>
        <v>94.5452400930452</v>
      </c>
      <c r="L26" s="28">
        <f>+'Poblacion-acu'!L26*100/'Poblacion-int'!$C26</f>
        <v>98.5750587504591</v>
      </c>
      <c r="M26" s="28">
        <f>+'Poblacion-acu'!M26*100/'Poblacion-int'!$C26</f>
        <v>99.79679955567633</v>
      </c>
      <c r="N26" s="28">
        <f>+'Poblacion-acu'!N26*100/'Poblacion-int'!$C26</f>
        <v>100</v>
      </c>
      <c r="O26" s="28">
        <f>+'Poblacion-acu'!O26*100/'Poblacion-int'!$C26</f>
        <v>100</v>
      </c>
      <c r="P26" s="28">
        <f>+'Poblacion-acu'!P26*100/'Poblacion-int'!$C26</f>
        <v>100</v>
      </c>
    </row>
    <row r="27" spans="1:16" ht="12.75">
      <c r="A27" s="11" t="s">
        <v>78</v>
      </c>
      <c r="B27" s="3" t="s">
        <v>79</v>
      </c>
      <c r="C27" s="27">
        <f>+'Poblacion-acu'!C27*100/'Poblacion-int'!$C27</f>
        <v>0</v>
      </c>
      <c r="D27" s="27">
        <f>+'Poblacion-acu'!D27*100/'Poblacion-int'!$C27</f>
        <v>0</v>
      </c>
      <c r="E27" s="27">
        <f>+'Poblacion-acu'!E27*100/'Poblacion-int'!$C27</f>
        <v>0</v>
      </c>
      <c r="F27" s="27">
        <f>+'Poblacion-acu'!F27*100/'Poblacion-int'!$C27</f>
        <v>26.85192404967121</v>
      </c>
      <c r="G27" s="28">
        <f>+'Poblacion-acu'!G27*100/'Poblacion-int'!$C27</f>
        <v>40.594479066075664</v>
      </c>
      <c r="H27" s="28">
        <f>+'Poblacion-acu'!H27*100/'Poblacion-int'!$C27</f>
        <v>46.773590526402074</v>
      </c>
      <c r="I27" s="28">
        <f>+'Poblacion-acu'!I27*100/'Poblacion-int'!$C27</f>
        <v>58.94527649654417</v>
      </c>
      <c r="J27" s="28">
        <f>+'Poblacion-acu'!J27*100/'Poblacion-int'!$C27</f>
        <v>63.41636526853923</v>
      </c>
      <c r="K27" s="28">
        <f>+'Poblacion-acu'!K27*100/'Poblacion-int'!$C27</f>
        <v>76.7540571286905</v>
      </c>
      <c r="L27" s="28">
        <f>+'Poblacion-acu'!L27*100/'Poblacion-int'!$C27</f>
        <v>86.37860403183724</v>
      </c>
      <c r="M27" s="28">
        <f>+'Poblacion-acu'!M27*100/'Poblacion-int'!$C27</f>
        <v>95.13624394954505</v>
      </c>
      <c r="N27" s="28">
        <f>+'Poblacion-acu'!N27*100/'Poblacion-int'!$C27</f>
        <v>99.3142317896551</v>
      </c>
      <c r="O27" s="28">
        <f>+'Poblacion-acu'!O27*100/'Poblacion-int'!$C27</f>
        <v>99.95201621851814</v>
      </c>
      <c r="P27" s="28">
        <f>+'Poblacion-acu'!P27*100/'Poblacion-int'!$C27</f>
        <v>100</v>
      </c>
    </row>
    <row r="28" spans="1:16" ht="12.75">
      <c r="A28" s="11" t="s">
        <v>80</v>
      </c>
      <c r="B28" s="3" t="s">
        <v>81</v>
      </c>
      <c r="C28" s="27">
        <f>+'Poblacion-acu'!C28*100/'Poblacion-int'!$C28</f>
        <v>0</v>
      </c>
      <c r="D28" s="27">
        <f>+'Poblacion-acu'!D28*100/'Poblacion-int'!$C28</f>
        <v>0</v>
      </c>
      <c r="E28" s="27">
        <f>+'Poblacion-acu'!E28*100/'Poblacion-int'!$C28</f>
        <v>0</v>
      </c>
      <c r="F28" s="27">
        <f>+'Poblacion-acu'!F28*100/'Poblacion-int'!$C28</f>
        <v>31.14536596990848</v>
      </c>
      <c r="G28" s="28">
        <f>+'Poblacion-acu'!G28*100/'Poblacion-int'!$C28</f>
        <v>31.14536596990848</v>
      </c>
      <c r="H28" s="28">
        <f>+'Poblacion-acu'!H28*100/'Poblacion-int'!$C28</f>
        <v>31.14536596990848</v>
      </c>
      <c r="I28" s="28">
        <f>+'Poblacion-acu'!I28*100/'Poblacion-int'!$C28</f>
        <v>45.05455978661876</v>
      </c>
      <c r="J28" s="28">
        <f>+'Poblacion-acu'!J28*100/'Poblacion-int'!$C28</f>
        <v>60.78546844423261</v>
      </c>
      <c r="K28" s="28">
        <f>+'Poblacion-acu'!K28*100/'Poblacion-int'!$C28</f>
        <v>75.44763772851637</v>
      </c>
      <c r="L28" s="28">
        <f>+'Poblacion-acu'!L28*100/'Poblacion-int'!$C28</f>
        <v>85.42032346322885</v>
      </c>
      <c r="M28" s="28">
        <f>+'Poblacion-acu'!M28*100/'Poblacion-int'!$C28</f>
        <v>93.16478842901728</v>
      </c>
      <c r="N28" s="28">
        <f>+'Poblacion-acu'!N28*100/'Poblacion-int'!$C28</f>
        <v>98.56531363284311</v>
      </c>
      <c r="O28" s="28">
        <f>+'Poblacion-acu'!O28*100/'Poblacion-int'!$C28</f>
        <v>99.85701257097813</v>
      </c>
      <c r="P28" s="28">
        <f>+'Poblacion-acu'!P28*100/'Poblacion-int'!$C28</f>
        <v>100</v>
      </c>
    </row>
    <row r="29" spans="1:16" ht="12.75">
      <c r="A29" s="11" t="s">
        <v>82</v>
      </c>
      <c r="B29" s="3" t="s">
        <v>83</v>
      </c>
      <c r="C29" s="27">
        <f>+'Poblacion-acu'!C29*100/'Poblacion-int'!$C29</f>
        <v>0</v>
      </c>
      <c r="D29" s="27">
        <f>+'Poblacion-acu'!D29*100/'Poblacion-int'!$C29</f>
        <v>0</v>
      </c>
      <c r="E29" s="27">
        <f>+'Poblacion-acu'!E29*100/'Poblacion-int'!$C29</f>
        <v>0</v>
      </c>
      <c r="F29" s="27">
        <f>+'Poblacion-acu'!F29*100/'Poblacion-int'!$C29</f>
        <v>47.28195659336902</v>
      </c>
      <c r="G29" s="28">
        <f>+'Poblacion-acu'!G29*100/'Poblacion-int'!$C29</f>
        <v>47.28195659336902</v>
      </c>
      <c r="H29" s="28">
        <f>+'Poblacion-acu'!H29*100/'Poblacion-int'!$C29</f>
        <v>54.986913354595245</v>
      </c>
      <c r="I29" s="28">
        <f>+'Poblacion-acu'!I29*100/'Poblacion-int'!$C29</f>
        <v>63.29211506300862</v>
      </c>
      <c r="J29" s="28">
        <f>+'Poblacion-acu'!J29*100/'Poblacion-int'!$C29</f>
        <v>75.57646517584597</v>
      </c>
      <c r="K29" s="28">
        <f>+'Poblacion-acu'!K29*100/'Poblacion-int'!$C29</f>
        <v>86.7647698801997</v>
      </c>
      <c r="L29" s="28">
        <f>+'Poblacion-acu'!L29*100/'Poblacion-int'!$C29</f>
        <v>90.19900404722382</v>
      </c>
      <c r="M29" s="28">
        <f>+'Poblacion-acu'!M29*100/'Poblacion-int'!$C29</f>
        <v>93.35596297194297</v>
      </c>
      <c r="N29" s="28">
        <f>+'Poblacion-acu'!N29*100/'Poblacion-int'!$C29</f>
        <v>97.43955586225762</v>
      </c>
      <c r="O29" s="28">
        <f>+'Poblacion-acu'!O29*100/'Poblacion-int'!$C29</f>
        <v>99.13180521103381</v>
      </c>
      <c r="P29" s="28">
        <f>+'Poblacion-acu'!P29*100/'Poblacion-int'!$C29</f>
        <v>100</v>
      </c>
    </row>
    <row r="30" spans="1:16" ht="12.75">
      <c r="A30" s="11" t="s">
        <v>84</v>
      </c>
      <c r="B30" s="3" t="s">
        <v>85</v>
      </c>
      <c r="C30" s="27">
        <f>+'Poblacion-acu'!C30*100/'Poblacion-int'!$C30</f>
        <v>0</v>
      </c>
      <c r="D30" s="27">
        <f>+'Poblacion-acu'!D30*100/'Poblacion-int'!$C30</f>
        <v>0</v>
      </c>
      <c r="E30" s="27">
        <f>+'Poblacion-acu'!E30*100/'Poblacion-int'!$C30</f>
        <v>0</v>
      </c>
      <c r="F30" s="27">
        <f>+'Poblacion-acu'!F30*100/'Poblacion-int'!$C30</f>
        <v>0</v>
      </c>
      <c r="G30" s="28">
        <f>+'Poblacion-acu'!G30*100/'Poblacion-int'!$C30</f>
        <v>27.218288545728402</v>
      </c>
      <c r="H30" s="28">
        <f>+'Poblacion-acu'!H30*100/'Poblacion-int'!$C30</f>
        <v>27.218288545728402</v>
      </c>
      <c r="I30" s="28">
        <f>+'Poblacion-acu'!I30*100/'Poblacion-int'!$C30</f>
        <v>45.4417995748814</v>
      </c>
      <c r="J30" s="28">
        <f>+'Poblacion-acu'!J30*100/'Poblacion-int'!$C30</f>
        <v>60.97129745632681</v>
      </c>
      <c r="K30" s="28">
        <f>+'Poblacion-acu'!K30*100/'Poblacion-int'!$C30</f>
        <v>91.92443587325272</v>
      </c>
      <c r="L30" s="28">
        <f>+'Poblacion-acu'!L30*100/'Poblacion-int'!$C30</f>
        <v>99.2939089795746</v>
      </c>
      <c r="M30" s="28">
        <f>+'Poblacion-acu'!M30*100/'Poblacion-int'!$C30</f>
        <v>99.94087754613663</v>
      </c>
      <c r="N30" s="28">
        <f>+'Poblacion-acu'!N30*100/'Poblacion-int'!$C30</f>
        <v>100</v>
      </c>
      <c r="O30" s="28">
        <f>+'Poblacion-acu'!O30*100/'Poblacion-int'!$C30</f>
        <v>100</v>
      </c>
      <c r="P30" s="28">
        <f>+'Poblacion-acu'!P30*100/'Poblacion-int'!$C30</f>
        <v>100</v>
      </c>
    </row>
    <row r="31" spans="1:16" ht="12.75">
      <c r="A31" s="11" t="s">
        <v>86</v>
      </c>
      <c r="B31" s="3" t="s">
        <v>87</v>
      </c>
      <c r="C31" s="27">
        <f>+'Poblacion-acu'!C31*100/'Poblacion-int'!$C31</f>
        <v>50.97821614509126</v>
      </c>
      <c r="D31" s="27">
        <f>+'Poblacion-acu'!D31*100/'Poblacion-int'!$C31</f>
        <v>50.97821614509126</v>
      </c>
      <c r="E31" s="27">
        <f>+'Poblacion-acu'!E31*100/'Poblacion-int'!$C31</f>
        <v>57.414044802731574</v>
      </c>
      <c r="F31" s="27">
        <f>+'Poblacion-acu'!F31*100/'Poblacion-int'!$C31</f>
        <v>74.04033736385482</v>
      </c>
      <c r="G31" s="28">
        <f>+'Poblacion-acu'!G31*100/'Poblacion-int'!$C31</f>
        <v>84.91873719651313</v>
      </c>
      <c r="H31" s="28">
        <f>+'Poblacion-acu'!H31*100/'Poblacion-int'!$C31</f>
        <v>90.85498326896231</v>
      </c>
      <c r="I31" s="28">
        <f>+'Poblacion-acu'!I31*100/'Poblacion-int'!$C31</f>
        <v>94.2150628815212</v>
      </c>
      <c r="J31" s="28">
        <f>+'Poblacion-acu'!J31*100/'Poblacion-int'!$C31</f>
        <v>97.69101972590283</v>
      </c>
      <c r="K31" s="28">
        <f>+'Poblacion-acu'!K31*100/'Poblacion-int'!$C31</f>
        <v>99.28785839586205</v>
      </c>
      <c r="L31" s="28">
        <f>+'Poblacion-acu'!L31*100/'Poblacion-int'!$C31</f>
        <v>99.68440246428176</v>
      </c>
      <c r="M31" s="28">
        <f>+'Poblacion-acu'!M31*100/'Poblacion-int'!$C31</f>
        <v>99.9059955546732</v>
      </c>
      <c r="N31" s="28">
        <f>+'Poblacion-acu'!N31*100/'Poblacion-int'!$C31</f>
        <v>99.9681224099458</v>
      </c>
      <c r="O31" s="28">
        <f>+'Poblacion-acu'!O31*100/'Poblacion-int'!$C31</f>
        <v>99.99473925822288</v>
      </c>
      <c r="P31" s="28">
        <f>+'Poblacion-acu'!P31*100/'Poblacion-int'!$C31</f>
        <v>100</v>
      </c>
    </row>
    <row r="32" spans="1:16" ht="12.75">
      <c r="A32" s="11" t="s">
        <v>88</v>
      </c>
      <c r="B32" s="3" t="s">
        <v>89</v>
      </c>
      <c r="C32" s="27">
        <f>+'Poblacion-acu'!C32*100/'Poblacion-int'!$C32</f>
        <v>0</v>
      </c>
      <c r="D32" s="27">
        <f>+'Poblacion-acu'!D32*100/'Poblacion-int'!$C32</f>
        <v>35.67361845194304</v>
      </c>
      <c r="E32" s="27">
        <f>+'Poblacion-acu'!E32*100/'Poblacion-int'!$C32</f>
        <v>35.67361845194304</v>
      </c>
      <c r="F32" s="27">
        <f>+'Poblacion-acu'!F32*100/'Poblacion-int'!$C32</f>
        <v>44.12416795767663</v>
      </c>
      <c r="G32" s="28">
        <f>+'Poblacion-acu'!G32*100/'Poblacion-int'!$C32</f>
        <v>69.82005790085546</v>
      </c>
      <c r="H32" s="28">
        <f>+'Poblacion-acu'!H32*100/'Poblacion-int'!$C32</f>
        <v>85.14168886701634</v>
      </c>
      <c r="I32" s="28">
        <f>+'Poblacion-acu'!I32*100/'Poblacion-int'!$C32</f>
        <v>87.90980673769104</v>
      </c>
      <c r="J32" s="28">
        <f>+'Poblacion-acu'!J32*100/'Poblacion-int'!$C32</f>
        <v>90.9580758636794</v>
      </c>
      <c r="K32" s="28">
        <f>+'Poblacion-acu'!K32*100/'Poblacion-int'!$C32</f>
        <v>97.62690607055066</v>
      </c>
      <c r="L32" s="28">
        <f>+'Poblacion-acu'!L32*100/'Poblacion-int'!$C32</f>
        <v>99.17417210062597</v>
      </c>
      <c r="M32" s="28">
        <f>+'Poblacion-acu'!M32*100/'Poblacion-int'!$C32</f>
        <v>99.8069134525331</v>
      </c>
      <c r="N32" s="28">
        <f>+'Poblacion-acu'!N32*100/'Poblacion-int'!$C32</f>
        <v>99.9918396452631</v>
      </c>
      <c r="O32" s="28">
        <f>+'Poblacion-acu'!O32*100/'Poblacion-int'!$C32</f>
        <v>100</v>
      </c>
      <c r="P32" s="28">
        <f>+'Poblacion-acu'!P32*100/'Poblacion-int'!$C32</f>
        <v>100</v>
      </c>
    </row>
    <row r="33" spans="1:16" ht="12.75">
      <c r="A33" s="11" t="s">
        <v>90</v>
      </c>
      <c r="B33" s="3" t="s">
        <v>91</v>
      </c>
      <c r="C33" s="27">
        <f>+'Poblacion-acu'!C33*100/'Poblacion-int'!$C33</f>
        <v>0</v>
      </c>
      <c r="D33" s="27">
        <f>+'Poblacion-acu'!D33*100/'Poblacion-int'!$C33</f>
        <v>0</v>
      </c>
      <c r="E33" s="27">
        <f>+'Poblacion-acu'!E33*100/'Poblacion-int'!$C33</f>
        <v>44.85703619721815</v>
      </c>
      <c r="F33" s="27">
        <f>+'Poblacion-acu'!F33*100/'Poblacion-int'!$C33</f>
        <v>44.85703619721815</v>
      </c>
      <c r="G33" s="28">
        <f>+'Poblacion-acu'!G33*100/'Poblacion-int'!$C33</f>
        <v>55.63953488372093</v>
      </c>
      <c r="H33" s="28">
        <f>+'Poblacion-acu'!H33*100/'Poblacion-int'!$C33</f>
        <v>81.2251472499516</v>
      </c>
      <c r="I33" s="28">
        <f>+'Poblacion-acu'!I33*100/'Poblacion-int'!$C33</f>
        <v>95.4721676852031</v>
      </c>
      <c r="J33" s="28">
        <f>+'Poblacion-acu'!J33*100/'Poblacion-int'!$C33</f>
        <v>98.7193402096065</v>
      </c>
      <c r="K33" s="28">
        <f>+'Poblacion-acu'!K33*100/'Poblacion-int'!$C33</f>
        <v>99.62136714321268</v>
      </c>
      <c r="L33" s="28">
        <f>+'Poblacion-acu'!L33*100/'Poblacion-int'!$C33</f>
        <v>99.89471282802864</v>
      </c>
      <c r="M33" s="28">
        <f>+'Poblacion-acu'!M33*100/'Poblacion-int'!$C33</f>
        <v>100</v>
      </c>
      <c r="N33" s="28">
        <f>+'Poblacion-acu'!N33*100/'Poblacion-int'!$C33</f>
        <v>100</v>
      </c>
      <c r="O33" s="28">
        <f>+'Poblacion-acu'!O33*100/'Poblacion-int'!$C33</f>
        <v>100</v>
      </c>
      <c r="P33" s="28">
        <f>+'Poblacion-acu'!P33*100/'Poblacion-int'!$C33</f>
        <v>100</v>
      </c>
    </row>
    <row r="34" spans="1:16" ht="12.75">
      <c r="A34" s="11" t="s">
        <v>92</v>
      </c>
      <c r="B34" s="3" t="s">
        <v>93</v>
      </c>
      <c r="C34" s="27">
        <f>+'Poblacion-acu'!C34*100/'Poblacion-int'!$C34</f>
        <v>0</v>
      </c>
      <c r="D34" s="27">
        <f>+'Poblacion-acu'!D34*100/'Poblacion-int'!$C34</f>
        <v>0</v>
      </c>
      <c r="E34" s="27">
        <f>+'Poblacion-acu'!E34*100/'Poblacion-int'!$C34</f>
        <v>0</v>
      </c>
      <c r="F34" s="27">
        <f>+'Poblacion-acu'!F34*100/'Poblacion-int'!$C34</f>
        <v>31.477628461506743</v>
      </c>
      <c r="G34" s="28">
        <f>+'Poblacion-acu'!G34*100/'Poblacion-int'!$C34</f>
        <v>31.477628461506743</v>
      </c>
      <c r="H34" s="28">
        <f>+'Poblacion-acu'!H34*100/'Poblacion-int'!$C34</f>
        <v>40.48951913958305</v>
      </c>
      <c r="I34" s="28">
        <f>+'Poblacion-acu'!I34*100/'Poblacion-int'!$C34</f>
        <v>54.68300511594125</v>
      </c>
      <c r="J34" s="28">
        <f>+'Poblacion-acu'!J34*100/'Poblacion-int'!$C34</f>
        <v>67.00614356986765</v>
      </c>
      <c r="K34" s="28">
        <f>+'Poblacion-acu'!K34*100/'Poblacion-int'!$C34</f>
        <v>85.46698425888628</v>
      </c>
      <c r="L34" s="28">
        <f>+'Poblacion-acu'!L34*100/'Poblacion-int'!$C34</f>
        <v>91.18063110352723</v>
      </c>
      <c r="M34" s="28">
        <f>+'Poblacion-acu'!M34*100/'Poblacion-int'!$C34</f>
        <v>95.29304859985601</v>
      </c>
      <c r="N34" s="28">
        <f>+'Poblacion-acu'!N34*100/'Poblacion-int'!$C34</f>
        <v>98.35563562319015</v>
      </c>
      <c r="O34" s="28">
        <f>+'Poblacion-acu'!O34*100/'Poblacion-int'!$C34</f>
        <v>99.64017139830442</v>
      </c>
      <c r="P34" s="28">
        <f>+'Poblacion-acu'!P34*100/'Poblacion-int'!$C34</f>
        <v>100</v>
      </c>
    </row>
    <row r="35" spans="1:16" ht="12.75">
      <c r="A35" s="11" t="s">
        <v>94</v>
      </c>
      <c r="B35" s="3" t="s">
        <v>95</v>
      </c>
      <c r="C35" s="27">
        <f>+'Poblacion-acu'!C35*100/'Poblacion-int'!$C35</f>
        <v>0</v>
      </c>
      <c r="D35" s="27">
        <f>+'Poblacion-acu'!D35*100/'Poblacion-int'!$C35</f>
        <v>0</v>
      </c>
      <c r="E35" s="27">
        <f>+'Poblacion-acu'!E35*100/'Poblacion-int'!$C35</f>
        <v>0</v>
      </c>
      <c r="F35" s="27">
        <f>+'Poblacion-acu'!F35*100/'Poblacion-int'!$C35</f>
        <v>32.100273505699526</v>
      </c>
      <c r="G35" s="28">
        <f>+'Poblacion-acu'!G35*100/'Poblacion-int'!$C35</f>
        <v>32.100273505699526</v>
      </c>
      <c r="H35" s="28">
        <f>+'Poblacion-acu'!H35*100/'Poblacion-int'!$C35</f>
        <v>32.100273505699526</v>
      </c>
      <c r="I35" s="28">
        <f>+'Poblacion-acu'!I35*100/'Poblacion-int'!$C35</f>
        <v>47.85485725862675</v>
      </c>
      <c r="J35" s="28">
        <f>+'Poblacion-acu'!J35*100/'Poblacion-int'!$C35</f>
        <v>57.589038320591584</v>
      </c>
      <c r="K35" s="28">
        <f>+'Poblacion-acu'!K35*100/'Poblacion-int'!$C35</f>
        <v>77.46944661276002</v>
      </c>
      <c r="L35" s="28">
        <f>+'Poblacion-acu'!L35*100/'Poblacion-int'!$C35</f>
        <v>97.12789221849471</v>
      </c>
      <c r="M35" s="28">
        <f>+'Poblacion-acu'!M35*100/'Poblacion-int'!$C35</f>
        <v>99.85728842040031</v>
      </c>
      <c r="N35" s="28">
        <f>+'Poblacion-acu'!N35*100/'Poblacion-int'!$C35</f>
        <v>100</v>
      </c>
      <c r="O35" s="28">
        <f>+'Poblacion-acu'!O35*100/'Poblacion-int'!$C35</f>
        <v>100</v>
      </c>
      <c r="P35" s="28">
        <f>+'Poblacion-acu'!P35*100/'Poblacion-int'!$C35</f>
        <v>100</v>
      </c>
    </row>
    <row r="36" spans="1:16" ht="12.75">
      <c r="A36" s="11" t="s">
        <v>96</v>
      </c>
      <c r="B36" s="3" t="s">
        <v>97</v>
      </c>
      <c r="C36" s="27">
        <f>+'Poblacion-acu'!C36*100/'Poblacion-int'!$C36</f>
        <v>0</v>
      </c>
      <c r="D36" s="27">
        <f>+'Poblacion-acu'!D36*100/'Poblacion-int'!$C36</f>
        <v>0</v>
      </c>
      <c r="E36" s="27">
        <f>+'Poblacion-acu'!E36*100/'Poblacion-int'!$C36</f>
        <v>46.214326322297566</v>
      </c>
      <c r="F36" s="27">
        <f>+'Poblacion-acu'!F36*100/'Poblacion-int'!$C36</f>
        <v>46.214326322297566</v>
      </c>
      <c r="G36" s="28">
        <f>+'Poblacion-acu'!G36*100/'Poblacion-int'!$C36</f>
        <v>58.69238516192461</v>
      </c>
      <c r="H36" s="28">
        <f>+'Poblacion-acu'!H36*100/'Poblacion-int'!$C36</f>
        <v>69.06095979964783</v>
      </c>
      <c r="I36" s="28">
        <f>+'Poblacion-acu'!I36*100/'Poblacion-int'!$C36</f>
        <v>86.47208255128358</v>
      </c>
      <c r="J36" s="28">
        <f>+'Poblacion-acu'!J36*100/'Poblacion-int'!$C36</f>
        <v>92.7421175373564</v>
      </c>
      <c r="K36" s="28">
        <f>+'Poblacion-acu'!K36*100/'Poblacion-int'!$C36</f>
        <v>96.55584825792945</v>
      </c>
      <c r="L36" s="28">
        <f>+'Poblacion-acu'!L36*100/'Poblacion-int'!$C36</f>
        <v>99.18371972810928</v>
      </c>
      <c r="M36" s="28">
        <f>+'Poblacion-acu'!M36*100/'Poblacion-int'!$C36</f>
        <v>99.8211536282041</v>
      </c>
      <c r="N36" s="28">
        <f>+'Poblacion-acu'!N36*100/'Poblacion-int'!$C36</f>
        <v>99.96517056747096</v>
      </c>
      <c r="O36" s="28">
        <f>+'Poblacion-acu'!O36*100/'Poblacion-int'!$C36</f>
        <v>100</v>
      </c>
      <c r="P36" s="28">
        <f>+'Poblacion-acu'!P36*100/'Poblacion-int'!$C36</f>
        <v>100</v>
      </c>
    </row>
    <row r="37" spans="1:16" ht="12.75">
      <c r="A37" s="11" t="s">
        <v>98</v>
      </c>
      <c r="B37" s="3" t="s">
        <v>99</v>
      </c>
      <c r="C37" s="27">
        <f>+'Poblacion-acu'!C37*100/'Poblacion-int'!$C37</f>
        <v>0</v>
      </c>
      <c r="D37" s="27">
        <f>+'Poblacion-acu'!D37*100/'Poblacion-int'!$C37</f>
        <v>0</v>
      </c>
      <c r="E37" s="27">
        <f>+'Poblacion-acu'!E37*100/'Poblacion-int'!$C37</f>
        <v>0</v>
      </c>
      <c r="F37" s="27">
        <f>+'Poblacion-acu'!F37*100/'Poblacion-int'!$C37</f>
        <v>0</v>
      </c>
      <c r="G37" s="28">
        <f>+'Poblacion-acu'!G37*100/'Poblacion-int'!$C37</f>
        <v>47.69078970145292</v>
      </c>
      <c r="H37" s="28">
        <f>+'Poblacion-acu'!H37*100/'Poblacion-int'!$C37</f>
        <v>47.69078970145292</v>
      </c>
      <c r="I37" s="28">
        <f>+'Poblacion-acu'!I37*100/'Poblacion-int'!$C37</f>
        <v>47.69078970145292</v>
      </c>
      <c r="J37" s="28">
        <f>+'Poblacion-acu'!J37*100/'Poblacion-int'!$C37</f>
        <v>63.41788512803942</v>
      </c>
      <c r="K37" s="28">
        <f>+'Poblacion-acu'!K37*100/'Poblacion-int'!$C37</f>
        <v>72.34371573978973</v>
      </c>
      <c r="L37" s="28">
        <f>+'Poblacion-acu'!L37*100/'Poblacion-int'!$C37</f>
        <v>81.14606534107301</v>
      </c>
      <c r="M37" s="28">
        <f>+'Poblacion-acu'!M37*100/'Poblacion-int'!$C37</f>
        <v>86.1591635604076</v>
      </c>
      <c r="N37" s="28">
        <f>+'Poblacion-acu'!N37*100/'Poblacion-int'!$C37</f>
        <v>93.80459995614693</v>
      </c>
      <c r="O37" s="28">
        <f>+'Poblacion-acu'!O37*100/'Poblacion-int'!$C37</f>
        <v>97.7450290238076</v>
      </c>
      <c r="P37" s="28">
        <f>+'Poblacion-acu'!P37*100/'Poblacion-int'!$C37</f>
        <v>100</v>
      </c>
    </row>
    <row r="38" spans="1:16" ht="12.75">
      <c r="A38" s="11" t="s">
        <v>100</v>
      </c>
      <c r="B38" s="3" t="s">
        <v>101</v>
      </c>
      <c r="C38" s="27">
        <f>+'Poblacion-acu'!C38*100/'Poblacion-int'!$C38</f>
        <v>0</v>
      </c>
      <c r="D38" s="27">
        <f>+'Poblacion-acu'!D38*100/'Poblacion-int'!$C38</f>
        <v>0</v>
      </c>
      <c r="E38" s="27">
        <f>+'Poblacion-acu'!E38*100/'Poblacion-int'!$C38</f>
        <v>35.24192848744165</v>
      </c>
      <c r="F38" s="27">
        <f>+'Poblacion-acu'!F38*100/'Poblacion-int'!$C38</f>
        <v>44.47264518201166</v>
      </c>
      <c r="G38" s="28">
        <f>+'Poblacion-acu'!G38*100/'Poblacion-int'!$C38</f>
        <v>60.61705469856078</v>
      </c>
      <c r="H38" s="28">
        <f>+'Poblacion-acu'!H38*100/'Poblacion-int'!$C38</f>
        <v>80.83676818316901</v>
      </c>
      <c r="I38" s="28">
        <f>+'Poblacion-acu'!I38*100/'Poblacion-int'!$C38</f>
        <v>93.93106796295716</v>
      </c>
      <c r="J38" s="28">
        <f>+'Poblacion-acu'!J38*100/'Poblacion-int'!$C38</f>
        <v>99.25528517713857</v>
      </c>
      <c r="K38" s="28">
        <f>+'Poblacion-acu'!K38*100/'Poblacion-int'!$C38</f>
        <v>99.82122783345116</v>
      </c>
      <c r="L38" s="28">
        <f>+'Poblacion-acu'!L38*100/'Poblacion-int'!$C38</f>
        <v>99.93724054039586</v>
      </c>
      <c r="M38" s="28">
        <f>+'Poblacion-acu'!M38*100/'Poblacion-int'!$C38</f>
        <v>100</v>
      </c>
      <c r="N38" s="28">
        <f>+'Poblacion-acu'!N38*100/'Poblacion-int'!$C38</f>
        <v>100</v>
      </c>
      <c r="O38" s="28">
        <f>+'Poblacion-acu'!O38*100/'Poblacion-int'!$C38</f>
        <v>100</v>
      </c>
      <c r="P38" s="28">
        <f>+'Poblacion-acu'!P38*100/'Poblacion-int'!$C38</f>
        <v>100</v>
      </c>
    </row>
    <row r="39" spans="1:16" ht="12.75">
      <c r="A39" s="11" t="s">
        <v>102</v>
      </c>
      <c r="B39" s="3" t="s">
        <v>103</v>
      </c>
      <c r="C39" s="27">
        <f>+'Poblacion-acu'!C39*100/'Poblacion-int'!$C39</f>
        <v>0</v>
      </c>
      <c r="D39" s="27">
        <f>+'Poblacion-acu'!D39*100/'Poblacion-int'!$C39</f>
        <v>0</v>
      </c>
      <c r="E39" s="27">
        <f>+'Poblacion-acu'!E39*100/'Poblacion-int'!$C39</f>
        <v>30.979699176047443</v>
      </c>
      <c r="F39" s="27">
        <f>+'Poblacion-acu'!F39*100/'Poblacion-int'!$C39</f>
        <v>30.979699176047443</v>
      </c>
      <c r="G39" s="28">
        <f>+'Poblacion-acu'!G39*100/'Poblacion-int'!$C39</f>
        <v>39.47928865846187</v>
      </c>
      <c r="H39" s="28">
        <f>+'Poblacion-acu'!H39*100/'Poblacion-int'!$C39</f>
        <v>58.81737593825149</v>
      </c>
      <c r="I39" s="28">
        <f>+'Poblacion-acu'!I39*100/'Poblacion-int'!$C39</f>
        <v>82.52070300615568</v>
      </c>
      <c r="J39" s="28">
        <f>+'Poblacion-acu'!J39*100/'Poblacion-int'!$C39</f>
        <v>92.17974418711266</v>
      </c>
      <c r="K39" s="28">
        <f>+'Poblacion-acu'!K39*100/'Poblacion-int'!$C39</f>
        <v>99.52811316115212</v>
      </c>
      <c r="L39" s="28">
        <f>+'Poblacion-acu'!L39*100/'Poblacion-int'!$C39</f>
        <v>99.92435640428272</v>
      </c>
      <c r="M39" s="28">
        <f>+'Poblacion-acu'!M39*100/'Poblacion-int'!$C39</f>
        <v>100</v>
      </c>
      <c r="N39" s="28">
        <f>+'Poblacion-acu'!N39*100/'Poblacion-int'!$C39</f>
        <v>100</v>
      </c>
      <c r="O39" s="28">
        <f>+'Poblacion-acu'!O39*100/'Poblacion-int'!$C39</f>
        <v>100</v>
      </c>
      <c r="P39" s="28">
        <f>+'Poblacion-acu'!P39*100/'Poblacion-int'!$C39</f>
        <v>100</v>
      </c>
    </row>
    <row r="40" spans="1:16" ht="12.75">
      <c r="A40" s="11" t="s">
        <v>104</v>
      </c>
      <c r="B40" s="3" t="s">
        <v>105</v>
      </c>
      <c r="C40" s="27">
        <f>+'Poblacion-acu'!C40*100/'Poblacion-int'!$C40</f>
        <v>0</v>
      </c>
      <c r="D40" s="27">
        <f>+'Poblacion-acu'!D40*100/'Poblacion-int'!$C40</f>
        <v>0</v>
      </c>
      <c r="E40" s="27">
        <f>+'Poblacion-acu'!E40*100/'Poblacion-int'!$C40</f>
        <v>0</v>
      </c>
      <c r="F40" s="27">
        <f>+'Poblacion-acu'!F40*100/'Poblacion-int'!$C40</f>
        <v>43.88479673329423</v>
      </c>
      <c r="G40" s="28">
        <f>+'Poblacion-acu'!G40*100/'Poblacion-int'!$C40</f>
        <v>43.88479673329423</v>
      </c>
      <c r="H40" s="28">
        <f>+'Poblacion-acu'!H40*100/'Poblacion-int'!$C40</f>
        <v>43.88479673329423</v>
      </c>
      <c r="I40" s="28">
        <f>+'Poblacion-acu'!I40*100/'Poblacion-int'!$C40</f>
        <v>56.213057799034424</v>
      </c>
      <c r="J40" s="28">
        <f>+'Poblacion-acu'!J40*100/'Poblacion-int'!$C40</f>
        <v>66.21114018860263</v>
      </c>
      <c r="K40" s="28">
        <f>+'Poblacion-acu'!K40*100/'Poblacion-int'!$C40</f>
        <v>69.05879167982674</v>
      </c>
      <c r="L40" s="28">
        <f>+'Poblacion-acu'!L40*100/'Poblacion-int'!$C40</f>
        <v>74.89424942471688</v>
      </c>
      <c r="M40" s="28">
        <f>+'Poblacion-acu'!M40*100/'Poblacion-int'!$C40</f>
        <v>82.97979741009792</v>
      </c>
      <c r="N40" s="28">
        <f>+'Poblacion-acu'!N40*100/'Poblacion-int'!$C40</f>
        <v>94.64479086766232</v>
      </c>
      <c r="O40" s="28">
        <f>+'Poblacion-acu'!O40*100/'Poblacion-int'!$C40</f>
        <v>98.95574831927085</v>
      </c>
      <c r="P40" s="28">
        <f>+'Poblacion-acu'!P40*100/'Poblacion-int'!$C40</f>
        <v>100</v>
      </c>
    </row>
    <row r="41" spans="1:16" ht="12.75">
      <c r="A41" s="11" t="s">
        <v>106</v>
      </c>
      <c r="B41" s="3" t="s">
        <v>107</v>
      </c>
      <c r="C41" s="27">
        <f>+'Poblacion-acu'!C41*100/'Poblacion-int'!$C41</f>
        <v>0</v>
      </c>
      <c r="D41" s="27">
        <f>+'Poblacion-acu'!D41*100/'Poblacion-int'!$C41</f>
        <v>0</v>
      </c>
      <c r="E41" s="27">
        <f>+'Poblacion-acu'!E41*100/'Poblacion-int'!$C41</f>
        <v>21.79511803153387</v>
      </c>
      <c r="F41" s="27">
        <f>+'Poblacion-acu'!F41*100/'Poblacion-int'!$C41</f>
        <v>36.558711991298296</v>
      </c>
      <c r="G41" s="28">
        <f>+'Poblacion-acu'!G41*100/'Poblacion-int'!$C41</f>
        <v>44.26226616625347</v>
      </c>
      <c r="H41" s="28">
        <f>+'Poblacion-acu'!H41*100/'Poblacion-int'!$C41</f>
        <v>74.380444688336</v>
      </c>
      <c r="I41" s="28">
        <f>+'Poblacion-acu'!I41*100/'Poblacion-int'!$C41</f>
        <v>84.65354878538741</v>
      </c>
      <c r="J41" s="28">
        <f>+'Poblacion-acu'!J41*100/'Poblacion-int'!$C41</f>
        <v>95.06766357338141</v>
      </c>
      <c r="K41" s="28">
        <f>+'Poblacion-acu'!K41*100/'Poblacion-int'!$C41</f>
        <v>99.14933022371606</v>
      </c>
      <c r="L41" s="28">
        <f>+'Poblacion-acu'!L41*100/'Poblacion-int'!$C41</f>
        <v>100</v>
      </c>
      <c r="M41" s="28">
        <f>+'Poblacion-acu'!M41*100/'Poblacion-int'!$C41</f>
        <v>100</v>
      </c>
      <c r="N41" s="28">
        <f>+'Poblacion-acu'!N41*100/'Poblacion-int'!$C41</f>
        <v>100</v>
      </c>
      <c r="O41" s="28">
        <f>+'Poblacion-acu'!O41*100/'Poblacion-int'!$C41</f>
        <v>100</v>
      </c>
      <c r="P41" s="28">
        <f>+'Poblacion-acu'!P41*100/'Poblacion-int'!$C41</f>
        <v>100</v>
      </c>
    </row>
    <row r="42" spans="1:16" ht="12.75">
      <c r="A42" s="11" t="s">
        <v>108</v>
      </c>
      <c r="B42" s="3" t="s">
        <v>1</v>
      </c>
      <c r="C42" s="27">
        <f>+'Poblacion-acu'!C42*100/'Poblacion-int'!$C42</f>
        <v>0</v>
      </c>
      <c r="D42" s="27">
        <f>+'Poblacion-acu'!D42*100/'Poblacion-int'!$C42</f>
        <v>0</v>
      </c>
      <c r="E42" s="27">
        <f>+'Poblacion-acu'!E42*100/'Poblacion-int'!$C42</f>
        <v>0</v>
      </c>
      <c r="F42" s="27">
        <f>+'Poblacion-acu'!F42*100/'Poblacion-int'!$C42</f>
        <v>31.00630478501786</v>
      </c>
      <c r="G42" s="28">
        <f>+'Poblacion-acu'!G42*100/'Poblacion-int'!$C42</f>
        <v>40.50115828150059</v>
      </c>
      <c r="H42" s="28">
        <f>+'Poblacion-acu'!H42*100/'Poblacion-int'!$C42</f>
        <v>54.613524315425934</v>
      </c>
      <c r="I42" s="28">
        <f>+'Poblacion-acu'!I42*100/'Poblacion-int'!$C42</f>
        <v>67.29369436642426</v>
      </c>
      <c r="J42" s="28">
        <f>+'Poblacion-acu'!J42*100/'Poblacion-int'!$C42</f>
        <v>77.32093307424033</v>
      </c>
      <c r="K42" s="28">
        <f>+'Poblacion-acu'!K42*100/'Poblacion-int'!$C42</f>
        <v>91.58739721842728</v>
      </c>
      <c r="L42" s="28">
        <f>+'Poblacion-acu'!L42*100/'Poblacion-int'!$C42</f>
        <v>97.50523984488362</v>
      </c>
      <c r="M42" s="28">
        <f>+'Poblacion-acu'!M42*100/'Poblacion-int'!$C42</f>
        <v>99.19081520955137</v>
      </c>
      <c r="N42" s="28">
        <f>+'Poblacion-acu'!N42*100/'Poblacion-int'!$C42</f>
        <v>99.91565334713654</v>
      </c>
      <c r="O42" s="28">
        <f>+'Poblacion-acu'!O42*100/'Poblacion-int'!$C42</f>
        <v>99.97556153317437</v>
      </c>
      <c r="P42" s="28">
        <f>+'Poblacion-acu'!P42*100/'Poblacion-int'!$C42</f>
        <v>100</v>
      </c>
    </row>
    <row r="43" spans="1:16" ht="12.75">
      <c r="A43" s="11" t="s">
        <v>109</v>
      </c>
      <c r="B43" s="3" t="s">
        <v>110</v>
      </c>
      <c r="C43" s="27">
        <f>+'Poblacion-acu'!C43*100/'Poblacion-int'!$C43</f>
        <v>0</v>
      </c>
      <c r="D43" s="27">
        <f>+'Poblacion-acu'!D43*100/'Poblacion-int'!$C43</f>
        <v>0</v>
      </c>
      <c r="E43" s="27">
        <f>+'Poblacion-acu'!E43*100/'Poblacion-int'!$C43</f>
        <v>0</v>
      </c>
      <c r="F43" s="27">
        <f>+'Poblacion-acu'!F43*100/'Poblacion-int'!$C43</f>
        <v>0</v>
      </c>
      <c r="G43" s="28">
        <f>+'Poblacion-acu'!G43*100/'Poblacion-int'!$C43</f>
        <v>34.36980601016657</v>
      </c>
      <c r="H43" s="28">
        <f>+'Poblacion-acu'!H43*100/'Poblacion-int'!$C43</f>
        <v>34.36980601016657</v>
      </c>
      <c r="I43" s="28">
        <f>+'Poblacion-acu'!I43*100/'Poblacion-int'!$C43</f>
        <v>34.36980601016657</v>
      </c>
      <c r="J43" s="28">
        <f>+'Poblacion-acu'!J43*100/'Poblacion-int'!$C43</f>
        <v>49.608138110085285</v>
      </c>
      <c r="K43" s="28">
        <f>+'Poblacion-acu'!K43*100/'Poblacion-int'!$C43</f>
        <v>64.3957683768668</v>
      </c>
      <c r="L43" s="28">
        <f>+'Poblacion-acu'!L43*100/'Poblacion-int'!$C43</f>
        <v>72.87721256384437</v>
      </c>
      <c r="M43" s="28">
        <f>+'Poblacion-acu'!M43*100/'Poblacion-int'!$C43</f>
        <v>84.61790432746551</v>
      </c>
      <c r="N43" s="28">
        <f>+'Poblacion-acu'!N43*100/'Poblacion-int'!$C43</f>
        <v>92.69232169070814</v>
      </c>
      <c r="O43" s="28">
        <f>+'Poblacion-acu'!O43*100/'Poblacion-int'!$C43</f>
        <v>97.86538391546459</v>
      </c>
      <c r="P43" s="28">
        <f>+'Poblacion-acu'!P43*100/'Poblacion-int'!$C43</f>
        <v>100</v>
      </c>
    </row>
    <row r="44" spans="1:16" ht="12.75">
      <c r="A44" s="11" t="s">
        <v>111</v>
      </c>
      <c r="B44" s="3" t="s">
        <v>112</v>
      </c>
      <c r="C44" s="27">
        <f>+'Poblacion-acu'!C44*100/'Poblacion-int'!$C44</f>
        <v>0</v>
      </c>
      <c r="D44" s="27">
        <f>+'Poblacion-acu'!D44*100/'Poblacion-int'!$C44</f>
        <v>37.00647923613216</v>
      </c>
      <c r="E44" s="27">
        <f>+'Poblacion-acu'!E44*100/'Poblacion-int'!$C44</f>
        <v>37.00647923613216</v>
      </c>
      <c r="F44" s="27">
        <f>+'Poblacion-acu'!F44*100/'Poblacion-int'!$C44</f>
        <v>43.47640067697282</v>
      </c>
      <c r="G44" s="28">
        <f>+'Poblacion-acu'!G44*100/'Poblacion-int'!$C44</f>
        <v>49.834598447340944</v>
      </c>
      <c r="H44" s="28">
        <f>+'Poblacion-acu'!H44*100/'Poblacion-int'!$C44</f>
        <v>68.5303416860328</v>
      </c>
      <c r="I44" s="28">
        <f>+'Poblacion-acu'!I44*100/'Poblacion-int'!$C44</f>
        <v>84.03367181974336</v>
      </c>
      <c r="J44" s="28">
        <f>+'Poblacion-acu'!J44*100/'Poblacion-int'!$C44</f>
        <v>94.68167963355899</v>
      </c>
      <c r="K44" s="28">
        <f>+'Poblacion-acu'!K44*100/'Poblacion-int'!$C44</f>
        <v>99.08794963120137</v>
      </c>
      <c r="L44" s="28">
        <f>+'Poblacion-acu'!L44*100/'Poblacion-int'!$C44</f>
        <v>99.8269677680105</v>
      </c>
      <c r="M44" s="28">
        <f>+'Poblacion-acu'!M44*100/'Poblacion-int'!$C44</f>
        <v>99.98168636960695</v>
      </c>
      <c r="N44" s="28">
        <f>+'Poblacion-acu'!N44*100/'Poblacion-int'!$C44</f>
        <v>100</v>
      </c>
      <c r="O44" s="28">
        <f>+'Poblacion-acu'!O44*100/'Poblacion-int'!$C44</f>
        <v>100</v>
      </c>
      <c r="P44" s="28">
        <f>+'Poblacion-acu'!P44*100/'Poblacion-int'!$C44</f>
        <v>100</v>
      </c>
    </row>
    <row r="45" spans="1:16" ht="12.75">
      <c r="A45" s="11" t="s">
        <v>113</v>
      </c>
      <c r="B45" s="3" t="s">
        <v>114</v>
      </c>
      <c r="C45" s="27">
        <f>+'Poblacion-acu'!C45*100/'Poblacion-int'!$C45</f>
        <v>0</v>
      </c>
      <c r="D45" s="27">
        <f>+'Poblacion-acu'!D45*100/'Poblacion-int'!$C45</f>
        <v>0</v>
      </c>
      <c r="E45" s="27">
        <f>+'Poblacion-acu'!E45*100/'Poblacion-int'!$C45</f>
        <v>0</v>
      </c>
      <c r="F45" s="27">
        <f>+'Poblacion-acu'!F45*100/'Poblacion-int'!$C45</f>
        <v>0</v>
      </c>
      <c r="G45" s="28">
        <f>+'Poblacion-acu'!G45*100/'Poblacion-int'!$C45</f>
        <v>0</v>
      </c>
      <c r="H45" s="28">
        <f>+'Poblacion-acu'!H45*100/'Poblacion-int'!$C45</f>
        <v>41.56423171154877</v>
      </c>
      <c r="I45" s="28">
        <f>+'Poblacion-acu'!I45*100/'Poblacion-int'!$C45</f>
        <v>41.56423171154877</v>
      </c>
      <c r="J45" s="28">
        <f>+'Poblacion-acu'!J45*100/'Poblacion-int'!$C45</f>
        <v>53.40848150913239</v>
      </c>
      <c r="K45" s="28">
        <f>+'Poblacion-acu'!K45*100/'Poblacion-int'!$C45</f>
        <v>66.75849885910769</v>
      </c>
      <c r="L45" s="28">
        <f>+'Poblacion-acu'!L45*100/'Poblacion-int'!$C45</f>
        <v>76.18216422540247</v>
      </c>
      <c r="M45" s="28">
        <f>+'Poblacion-acu'!M45*100/'Poblacion-int'!$C45</f>
        <v>82.52804912671792</v>
      </c>
      <c r="N45" s="28">
        <f>+'Poblacion-acu'!N45*100/'Poblacion-int'!$C45</f>
        <v>89.69937224634862</v>
      </c>
      <c r="O45" s="28">
        <f>+'Poblacion-acu'!O45*100/'Poblacion-int'!$C45</f>
        <v>94.28922934564305</v>
      </c>
      <c r="P45" s="28">
        <f>+'Poblacion-acu'!P45*100/'Poblacion-int'!$C45</f>
        <v>100</v>
      </c>
    </row>
    <row r="46" spans="1:16" ht="12.75">
      <c r="A46" s="11" t="s">
        <v>115</v>
      </c>
      <c r="B46" s="3" t="s">
        <v>116</v>
      </c>
      <c r="C46" s="27">
        <f>+'Poblacion-acu'!C46*100/'Poblacion-int'!$C46</f>
        <v>0</v>
      </c>
      <c r="D46" s="27">
        <f>+'Poblacion-acu'!D46*100/'Poblacion-int'!$C46</f>
        <v>0</v>
      </c>
      <c r="E46" s="27">
        <f>+'Poblacion-acu'!E46*100/'Poblacion-int'!$C46</f>
        <v>0</v>
      </c>
      <c r="F46" s="27">
        <f>+'Poblacion-acu'!F46*100/'Poblacion-int'!$C46</f>
        <v>30.803024022128692</v>
      </c>
      <c r="G46" s="28">
        <f>+'Poblacion-acu'!G46*100/'Poblacion-int'!$C46</f>
        <v>30.803024022128692</v>
      </c>
      <c r="H46" s="28">
        <f>+'Poblacion-acu'!H46*100/'Poblacion-int'!$C46</f>
        <v>58.289109561671154</v>
      </c>
      <c r="I46" s="28">
        <f>+'Poblacion-acu'!I46*100/'Poblacion-int'!$C46</f>
        <v>67.90318946447222</v>
      </c>
      <c r="J46" s="28">
        <f>+'Poblacion-acu'!J46*100/'Poblacion-int'!$C46</f>
        <v>78.2226089597797</v>
      </c>
      <c r="K46" s="28">
        <f>+'Poblacion-acu'!K46*100/'Poblacion-int'!$C46</f>
        <v>90.22570617987529</v>
      </c>
      <c r="L46" s="28">
        <f>+'Poblacion-acu'!L46*100/'Poblacion-int'!$C46</f>
        <v>94.97062744849066</v>
      </c>
      <c r="M46" s="28">
        <f>+'Poblacion-acu'!M46*100/'Poblacion-int'!$C46</f>
        <v>98.06187219983543</v>
      </c>
      <c r="N46" s="28">
        <f>+'Poblacion-acu'!N46*100/'Poblacion-int'!$C46</f>
        <v>99.59255621491819</v>
      </c>
      <c r="O46" s="28">
        <f>+'Poblacion-acu'!O46*100/'Poblacion-int'!$C46</f>
        <v>99.96153372148174</v>
      </c>
      <c r="P46" s="28">
        <f>+'Poblacion-acu'!P46*100/'Poblacion-int'!$C46</f>
        <v>100</v>
      </c>
    </row>
    <row r="47" spans="1:16" ht="12.75">
      <c r="A47" s="11" t="s">
        <v>117</v>
      </c>
      <c r="B47" s="3" t="s">
        <v>118</v>
      </c>
      <c r="C47" s="27">
        <f>+'Poblacion-acu'!C47*100/'Poblacion-int'!$C47</f>
        <v>0</v>
      </c>
      <c r="D47" s="27">
        <f>+'Poblacion-acu'!D47*100/'Poblacion-int'!$C47</f>
        <v>0</v>
      </c>
      <c r="E47" s="27">
        <f>+'Poblacion-acu'!E47*100/'Poblacion-int'!$C47</f>
        <v>0</v>
      </c>
      <c r="F47" s="27">
        <f>+'Poblacion-acu'!F47*100/'Poblacion-int'!$C47</f>
        <v>0</v>
      </c>
      <c r="G47" s="28">
        <f>+'Poblacion-acu'!G47*100/'Poblacion-int'!$C47</f>
        <v>0</v>
      </c>
      <c r="H47" s="28">
        <f>+'Poblacion-acu'!H47*100/'Poblacion-int'!$C47</f>
        <v>24.1197674973254</v>
      </c>
      <c r="I47" s="28">
        <f>+'Poblacion-acu'!I47*100/'Poblacion-int'!$C47</f>
        <v>35.289708417659845</v>
      </c>
      <c r="J47" s="28">
        <f>+'Poblacion-acu'!J47*100/'Poblacion-int'!$C47</f>
        <v>41.01573413469073</v>
      </c>
      <c r="K47" s="28">
        <f>+'Poblacion-acu'!K47*100/'Poblacion-int'!$C47</f>
        <v>58.79891789493768</v>
      </c>
      <c r="L47" s="28">
        <f>+'Poblacion-acu'!L47*100/'Poblacion-int'!$C47</f>
        <v>67.74945315534477</v>
      </c>
      <c r="M47" s="28">
        <f>+'Poblacion-acu'!M47*100/'Poblacion-int'!$C47</f>
        <v>80.95754032340496</v>
      </c>
      <c r="N47" s="28">
        <f>+'Poblacion-acu'!N47*100/'Poblacion-int'!$C47</f>
        <v>91.09035032129253</v>
      </c>
      <c r="O47" s="28">
        <f>+'Poblacion-acu'!O47*100/'Poblacion-int'!$C47</f>
        <v>96.64942657971666</v>
      </c>
      <c r="P47" s="28">
        <f>+'Poblacion-acu'!P47*100/'Poblacion-int'!$C47</f>
        <v>100</v>
      </c>
    </row>
    <row r="48" spans="1:16" ht="12.75">
      <c r="A48" s="11" t="s">
        <v>119</v>
      </c>
      <c r="B48" s="3" t="s">
        <v>120</v>
      </c>
      <c r="C48" s="27">
        <f>+'Poblacion-acu'!C48*100/'Poblacion-int'!$C48</f>
        <v>0</v>
      </c>
      <c r="D48" s="27">
        <f>+'Poblacion-acu'!D48*100/'Poblacion-int'!$C48</f>
        <v>0</v>
      </c>
      <c r="E48" s="27">
        <f>+'Poblacion-acu'!E48*100/'Poblacion-int'!$C48</f>
        <v>0</v>
      </c>
      <c r="F48" s="27">
        <f>+'Poblacion-acu'!F48*100/'Poblacion-int'!$C48</f>
        <v>0</v>
      </c>
      <c r="G48" s="28">
        <f>+'Poblacion-acu'!G48*100/'Poblacion-int'!$C48</f>
        <v>24.81704089844628</v>
      </c>
      <c r="H48" s="28">
        <f>+'Poblacion-acu'!H48*100/'Poblacion-int'!$C48</f>
        <v>27.900411087024295</v>
      </c>
      <c r="I48" s="28">
        <f>+'Poblacion-acu'!I48*100/'Poblacion-int'!$C48</f>
        <v>43.53926352345806</v>
      </c>
      <c r="J48" s="28">
        <f>+'Poblacion-acu'!J48*100/'Poblacion-int'!$C48</f>
        <v>58.69844192942644</v>
      </c>
      <c r="K48" s="28">
        <f>+'Poblacion-acu'!K48*100/'Poblacion-int'!$C48</f>
        <v>87.772372341891</v>
      </c>
      <c r="L48" s="28">
        <f>+'Poblacion-acu'!L48*100/'Poblacion-int'!$C48</f>
        <v>93.62474352374807</v>
      </c>
      <c r="M48" s="28">
        <f>+'Poblacion-acu'!M48*100/'Poblacion-int'!$C48</f>
        <v>98.01938706707172</v>
      </c>
      <c r="N48" s="28">
        <f>+'Poblacion-acu'!N48*100/'Poblacion-int'!$C48</f>
        <v>99.81932471524792</v>
      </c>
      <c r="O48" s="28">
        <f>+'Poblacion-acu'!O48*100/'Poblacion-int'!$C48</f>
        <v>99.97795935531114</v>
      </c>
      <c r="P48" s="28">
        <f>+'Poblacion-acu'!P48*100/'Poblacion-int'!$C48</f>
        <v>100</v>
      </c>
    </row>
    <row r="49" spans="1:16" ht="12.75">
      <c r="A49" s="11" t="s">
        <v>121</v>
      </c>
      <c r="B49" s="3" t="s">
        <v>122</v>
      </c>
      <c r="C49" s="27">
        <f>+'Poblacion-acu'!C49*100/'Poblacion-int'!$C49</f>
        <v>0</v>
      </c>
      <c r="D49" s="27">
        <f>+'Poblacion-acu'!D49*100/'Poblacion-int'!$C49</f>
        <v>31.615283598965892</v>
      </c>
      <c r="E49" s="27">
        <f>+'Poblacion-acu'!E49*100/'Poblacion-int'!$C49</f>
        <v>31.615283598965892</v>
      </c>
      <c r="F49" s="27">
        <f>+'Poblacion-acu'!F49*100/'Poblacion-int'!$C49</f>
        <v>31.615283598965892</v>
      </c>
      <c r="G49" s="28">
        <f>+'Poblacion-acu'!G49*100/'Poblacion-int'!$C49</f>
        <v>42.82364964614683</v>
      </c>
      <c r="H49" s="28">
        <f>+'Poblacion-acu'!H49*100/'Poblacion-int'!$C49</f>
        <v>69.76471657188388</v>
      </c>
      <c r="I49" s="28">
        <f>+'Poblacion-acu'!I49*100/'Poblacion-int'!$C49</f>
        <v>81.34736009927924</v>
      </c>
      <c r="J49" s="28">
        <f>+'Poblacion-acu'!J49*100/'Poblacion-int'!$C49</f>
        <v>89.1527094055127</v>
      </c>
      <c r="K49" s="28">
        <f>+'Poblacion-acu'!K49*100/'Poblacion-int'!$C49</f>
        <v>95.73190099100631</v>
      </c>
      <c r="L49" s="28">
        <f>+'Poblacion-acu'!L49*100/'Poblacion-int'!$C49</f>
        <v>98.40977695562799</v>
      </c>
      <c r="M49" s="28">
        <f>+'Poblacion-acu'!M49*100/'Poblacion-int'!$C49</f>
        <v>99.49339160863599</v>
      </c>
      <c r="N49" s="28">
        <f>+'Poblacion-acu'!N49*100/'Poblacion-int'!$C49</f>
        <v>99.90292626822948</v>
      </c>
      <c r="O49" s="28">
        <f>+'Poblacion-acu'!O49*100/'Poblacion-int'!$C49</f>
        <v>99.99130219363336</v>
      </c>
      <c r="P49" s="28">
        <f>+'Poblacion-acu'!P49*100/'Poblacion-int'!$C49</f>
        <v>100</v>
      </c>
    </row>
    <row r="50" spans="1:16" ht="12.75">
      <c r="A50" s="11" t="s">
        <v>123</v>
      </c>
      <c r="B50" s="3" t="s">
        <v>124</v>
      </c>
      <c r="C50" s="27">
        <f>+'Poblacion-acu'!C50*100/'Poblacion-int'!$C50</f>
        <v>0</v>
      </c>
      <c r="D50" s="27">
        <f>+'Poblacion-acu'!D50*100/'Poblacion-int'!$C50</f>
        <v>0</v>
      </c>
      <c r="E50" s="27">
        <f>+'Poblacion-acu'!E50*100/'Poblacion-int'!$C50</f>
        <v>59.684363704642536</v>
      </c>
      <c r="F50" s="27">
        <f>+'Poblacion-acu'!F50*100/'Poblacion-int'!$C50</f>
        <v>59.684363704642536</v>
      </c>
      <c r="G50" s="28">
        <f>+'Poblacion-acu'!G50*100/'Poblacion-int'!$C50</f>
        <v>59.684363704642536</v>
      </c>
      <c r="H50" s="28">
        <f>+'Poblacion-acu'!H50*100/'Poblacion-int'!$C50</f>
        <v>67.81504952354129</v>
      </c>
      <c r="I50" s="28">
        <f>+'Poblacion-acu'!I50*100/'Poblacion-int'!$C50</f>
        <v>70.01492747500352</v>
      </c>
      <c r="J50" s="28">
        <f>+'Poblacion-acu'!J50*100/'Poblacion-int'!$C50</f>
        <v>78.1056189269117</v>
      </c>
      <c r="K50" s="28">
        <f>+'Poblacion-acu'!K50*100/'Poblacion-int'!$C50</f>
        <v>87.25512838567337</v>
      </c>
      <c r="L50" s="28">
        <f>+'Poblacion-acu'!L50*100/'Poblacion-int'!$C50</f>
        <v>92.05370135661644</v>
      </c>
      <c r="M50" s="28">
        <f>+'Poblacion-acu'!M50*100/'Poblacion-int'!$C50</f>
        <v>94.45974745341032</v>
      </c>
      <c r="N50" s="28">
        <f>+'Poblacion-acu'!N50*100/'Poblacion-int'!$C50</f>
        <v>97.93268553724828</v>
      </c>
      <c r="O50" s="28">
        <f>+'Poblacion-acu'!O50*100/'Poblacion-int'!$C50</f>
        <v>99.45341031779562</v>
      </c>
      <c r="P50" s="28">
        <f>+'Poblacion-acu'!P50*100/'Poblacion-int'!$C50</f>
        <v>100</v>
      </c>
    </row>
    <row r="51" spans="1:16" ht="12.75">
      <c r="A51" s="11" t="s">
        <v>125</v>
      </c>
      <c r="B51" s="3" t="s">
        <v>126</v>
      </c>
      <c r="C51" s="27">
        <f>+'Poblacion-acu'!C51*100/'Poblacion-int'!$C51</f>
        <v>0</v>
      </c>
      <c r="D51" s="27">
        <f>+'Poblacion-acu'!D51*100/'Poblacion-int'!$C51</f>
        <v>0</v>
      </c>
      <c r="E51" s="27">
        <f>+'Poblacion-acu'!E51*100/'Poblacion-int'!$C51</f>
        <v>30.786234945664717</v>
      </c>
      <c r="F51" s="27">
        <f>+'Poblacion-acu'!F51*100/'Poblacion-int'!$C51</f>
        <v>30.786234945664717</v>
      </c>
      <c r="G51" s="28">
        <f>+'Poblacion-acu'!G51*100/'Poblacion-int'!$C51</f>
        <v>46.3355132224823</v>
      </c>
      <c r="H51" s="28">
        <f>+'Poblacion-acu'!H51*100/'Poblacion-int'!$C51</f>
        <v>70.54147891221854</v>
      </c>
      <c r="I51" s="28">
        <f>+'Poblacion-acu'!I51*100/'Poblacion-int'!$C51</f>
        <v>81.00694221529716</v>
      </c>
      <c r="J51" s="28">
        <f>+'Poblacion-acu'!J51*100/'Poblacion-int'!$C51</f>
        <v>90.0763279307479</v>
      </c>
      <c r="K51" s="28">
        <f>+'Poblacion-acu'!K51*100/'Poblacion-int'!$C51</f>
        <v>95.74461809140266</v>
      </c>
      <c r="L51" s="28">
        <f>+'Poblacion-acu'!L51*100/'Poblacion-int'!$C51</f>
        <v>98.28908488033744</v>
      </c>
      <c r="M51" s="28">
        <f>+'Poblacion-acu'!M51*100/'Poblacion-int'!$C51</f>
        <v>99.32278264671741</v>
      </c>
      <c r="N51" s="28">
        <f>+'Poblacion-acu'!N51*100/'Poblacion-int'!$C51</f>
        <v>99.96078628699927</v>
      </c>
      <c r="O51" s="28">
        <f>+'Poblacion-acu'!O51*100/'Poblacion-int'!$C51</f>
        <v>99.99175817978967</v>
      </c>
      <c r="P51" s="28">
        <f>+'Poblacion-acu'!P51*100/'Poblacion-int'!$C51</f>
        <v>100</v>
      </c>
    </row>
    <row r="52" spans="1:16" ht="12.75">
      <c r="A52" s="11" t="s">
        <v>127</v>
      </c>
      <c r="B52" s="3" t="s">
        <v>128</v>
      </c>
      <c r="C52" s="27">
        <f>+'Poblacion-acu'!C52*100/'Poblacion-int'!$C52</f>
        <v>0</v>
      </c>
      <c r="D52" s="27">
        <f>+'Poblacion-acu'!D52*100/'Poblacion-int'!$C52</f>
        <v>0</v>
      </c>
      <c r="E52" s="27">
        <f>+'Poblacion-acu'!E52*100/'Poblacion-int'!$C52</f>
        <v>0</v>
      </c>
      <c r="F52" s="27">
        <f>+'Poblacion-acu'!F52*100/'Poblacion-int'!$C52</f>
        <v>0</v>
      </c>
      <c r="G52" s="28">
        <f>+'Poblacion-acu'!G52*100/'Poblacion-int'!$C52</f>
        <v>33.880867809776916</v>
      </c>
      <c r="H52" s="28">
        <f>+'Poblacion-acu'!H52*100/'Poblacion-int'!$C52</f>
        <v>33.880867809776916</v>
      </c>
      <c r="I52" s="28">
        <f>+'Poblacion-acu'!I52*100/'Poblacion-int'!$C52</f>
        <v>43.65216058058416</v>
      </c>
      <c r="J52" s="28">
        <f>+'Poblacion-acu'!J52*100/'Poblacion-int'!$C52</f>
        <v>48.67196483786063</v>
      </c>
      <c r="K52" s="28">
        <f>+'Poblacion-acu'!K52*100/'Poblacion-int'!$C52</f>
        <v>50.01814325505328</v>
      </c>
      <c r="L52" s="28">
        <f>+'Poblacion-acu'!L52*100/'Poblacion-int'!$C52</f>
        <v>60.81056908491554</v>
      </c>
      <c r="M52" s="28">
        <f>+'Poblacion-acu'!M52*100/'Poblacion-int'!$C52</f>
        <v>75.80814146628165</v>
      </c>
      <c r="N52" s="28">
        <f>+'Poblacion-acu'!N52*100/'Poblacion-int'!$C52</f>
        <v>95.17491631104183</v>
      </c>
      <c r="O52" s="28">
        <f>+'Poblacion-acu'!O52*100/'Poblacion-int'!$C52</f>
        <v>99.2211177267268</v>
      </c>
      <c r="P52" s="28">
        <f>+'Poblacion-acu'!P52*100/'Poblacion-int'!$C52</f>
        <v>100</v>
      </c>
    </row>
    <row r="53" spans="1:16" ht="12.75">
      <c r="A53" s="11" t="s">
        <v>129</v>
      </c>
      <c r="B53" s="3" t="s">
        <v>130</v>
      </c>
      <c r="C53" s="27">
        <f>+'Poblacion-acu'!C53*100/'Poblacion-int'!$C53</f>
        <v>0</v>
      </c>
      <c r="D53" s="27">
        <f>+'Poblacion-acu'!D53*100/'Poblacion-int'!$C53</f>
        <v>69.4947918867417</v>
      </c>
      <c r="E53" s="27">
        <f>+'Poblacion-acu'!E53*100/'Poblacion-int'!$C53</f>
        <v>69.4947918867417</v>
      </c>
      <c r="F53" s="27">
        <f>+'Poblacion-acu'!F53*100/'Poblacion-int'!$C53</f>
        <v>69.4947918867417</v>
      </c>
      <c r="G53" s="28">
        <f>+'Poblacion-acu'!G53*100/'Poblacion-int'!$C53</f>
        <v>69.4947918867417</v>
      </c>
      <c r="H53" s="28">
        <f>+'Poblacion-acu'!H53*100/'Poblacion-int'!$C53</f>
        <v>71.75519651906137</v>
      </c>
      <c r="I53" s="28">
        <f>+'Poblacion-acu'!I53*100/'Poblacion-int'!$C53</f>
        <v>76.51850485358848</v>
      </c>
      <c r="J53" s="28">
        <f>+'Poblacion-acu'!J53*100/'Poblacion-int'!$C53</f>
        <v>82.46720388163408</v>
      </c>
      <c r="K53" s="28">
        <f>+'Poblacion-acu'!K53*100/'Poblacion-int'!$C53</f>
        <v>90.40495180421163</v>
      </c>
      <c r="L53" s="28">
        <f>+'Poblacion-acu'!L53*100/'Poblacion-int'!$C53</f>
        <v>93.85857965419406</v>
      </c>
      <c r="M53" s="28">
        <f>+'Poblacion-acu'!M53*100/'Poblacion-int'!$C53</f>
        <v>96.33571847434797</v>
      </c>
      <c r="N53" s="28">
        <f>+'Poblacion-acu'!N53*100/'Poblacion-int'!$C53</f>
        <v>98.6484773470004</v>
      </c>
      <c r="O53" s="28">
        <f>+'Poblacion-acu'!O53*100/'Poblacion-int'!$C53</f>
        <v>99.6234204839057</v>
      </c>
      <c r="P53" s="28">
        <f>+'Poblacion-acu'!P53*100/'Poblacion-int'!$C53</f>
        <v>100</v>
      </c>
    </row>
    <row r="54" spans="1:16" ht="12.75">
      <c r="A54" s="11" t="s">
        <v>131</v>
      </c>
      <c r="B54" s="3" t="s">
        <v>2</v>
      </c>
      <c r="C54" s="27">
        <f>+'Poblacion-acu'!C54*100/'Poblacion-int'!$C54</f>
        <v>0</v>
      </c>
      <c r="D54" s="27">
        <f>+'Poblacion-acu'!D54*100/'Poblacion-int'!$C54</f>
        <v>0</v>
      </c>
      <c r="E54" s="27">
        <f>+'Poblacion-acu'!E54*100/'Poblacion-int'!$C54</f>
        <v>0</v>
      </c>
      <c r="F54" s="27">
        <f>+'Poblacion-acu'!F54*100/'Poblacion-int'!$C54</f>
        <v>0</v>
      </c>
      <c r="G54" s="28">
        <f>+'Poblacion-acu'!G54*100/'Poblacion-int'!$C54</f>
        <v>100</v>
      </c>
      <c r="H54" s="28">
        <f>+'Poblacion-acu'!H54*100/'Poblacion-int'!$C54</f>
        <v>100</v>
      </c>
      <c r="I54" s="28">
        <f>+'Poblacion-acu'!I54*100/'Poblacion-int'!$C54</f>
        <v>100</v>
      </c>
      <c r="J54" s="28">
        <f>+'Poblacion-acu'!J54*100/'Poblacion-int'!$C54</f>
        <v>100</v>
      </c>
      <c r="K54" s="28">
        <f>+'Poblacion-acu'!K54*100/'Poblacion-int'!$C54</f>
        <v>100</v>
      </c>
      <c r="L54" s="28">
        <f>+'Poblacion-acu'!L54*100/'Poblacion-int'!$C54</f>
        <v>100</v>
      </c>
      <c r="M54" s="28">
        <f>+'Poblacion-acu'!M54*100/'Poblacion-int'!$C54</f>
        <v>100</v>
      </c>
      <c r="N54" s="28">
        <f>+'Poblacion-acu'!N54*100/'Poblacion-int'!$C54</f>
        <v>100</v>
      </c>
      <c r="O54" s="28">
        <f>+'Poblacion-acu'!O54*100/'Poblacion-int'!$C54</f>
        <v>100</v>
      </c>
      <c r="P54" s="28">
        <f>+'Poblacion-acu'!P54*100/'Poblacion-int'!$C54</f>
        <v>100</v>
      </c>
    </row>
    <row r="55" spans="1:16" ht="12.75">
      <c r="A55" s="11" t="s">
        <v>132</v>
      </c>
      <c r="B55" s="3" t="s">
        <v>3</v>
      </c>
      <c r="C55" s="27">
        <f>+'Poblacion-acu'!C55*100/'Poblacion-int'!$C55</f>
        <v>0</v>
      </c>
      <c r="D55" s="27">
        <f>+'Poblacion-acu'!D55*100/'Poblacion-int'!$C55</f>
        <v>0</v>
      </c>
      <c r="E55" s="27">
        <f>+'Poblacion-acu'!E55*100/'Poblacion-int'!$C55</f>
        <v>0</v>
      </c>
      <c r="F55" s="27">
        <f>+'Poblacion-acu'!F55*100/'Poblacion-int'!$C55</f>
        <v>0</v>
      </c>
      <c r="G55" s="28">
        <f>+'Poblacion-acu'!G55*100/'Poblacion-int'!$C55</f>
        <v>100</v>
      </c>
      <c r="H55" s="28">
        <f>+'Poblacion-acu'!H55*100/'Poblacion-int'!$C55</f>
        <v>100</v>
      </c>
      <c r="I55" s="28">
        <f>+'Poblacion-acu'!I55*100/'Poblacion-int'!$C55</f>
        <v>100</v>
      </c>
      <c r="J55" s="28">
        <f>+'Poblacion-acu'!J55*100/'Poblacion-int'!$C55</f>
        <v>100</v>
      </c>
      <c r="K55" s="28">
        <f>+'Poblacion-acu'!K55*100/'Poblacion-int'!$C55</f>
        <v>100</v>
      </c>
      <c r="L55" s="28">
        <f>+'Poblacion-acu'!L55*100/'Poblacion-int'!$C55</f>
        <v>100</v>
      </c>
      <c r="M55" s="28">
        <f>+'Poblacion-acu'!M55*100/'Poblacion-int'!$C55</f>
        <v>100</v>
      </c>
      <c r="N55" s="28">
        <f>+'Poblacion-acu'!N55*100/'Poblacion-int'!$C55</f>
        <v>100</v>
      </c>
      <c r="O55" s="28">
        <f>+'Poblacion-acu'!O55*100/'Poblacion-int'!$C55</f>
        <v>100</v>
      </c>
      <c r="P55" s="28">
        <f>+'Poblacion-acu'!P55*100/'Poblacion-int'!$C55</f>
        <v>100</v>
      </c>
    </row>
    <row r="56" spans="1:16" ht="12.75">
      <c r="A56" s="9"/>
      <c r="B56" s="1" t="s">
        <v>0</v>
      </c>
      <c r="C56" s="29">
        <f>+'Poblacion-acu'!C56*100/'Poblacion-int'!$C56</f>
        <v>10.434050266797191</v>
      </c>
      <c r="D56" s="29">
        <f>+'Poblacion-acu'!D56*100/'Poblacion-int'!$C56</f>
        <v>16.338400147846414</v>
      </c>
      <c r="E56" s="29">
        <f>+'Poblacion-acu'!E56*100/'Poblacion-int'!$C56</f>
        <v>29.704212829184872</v>
      </c>
      <c r="F56" s="29">
        <f>+'Poblacion-acu'!F56*100/'Poblacion-int'!$C56</f>
        <v>39.94520193008969</v>
      </c>
      <c r="G56" s="30">
        <f>+'Poblacion-acu'!G56*100/'Poblacion-int'!$C56</f>
        <v>52.46849198688558</v>
      </c>
      <c r="H56" s="30">
        <f>+'Poblacion-acu'!H56*100/'Poblacion-int'!$C56</f>
        <v>68.11140515768612</v>
      </c>
      <c r="I56" s="30">
        <f>+'Poblacion-acu'!I56*100/'Poblacion-int'!$C56</f>
        <v>78.85389806191601</v>
      </c>
      <c r="J56" s="30">
        <f>+'Poblacion-acu'!J56*100/'Poblacion-int'!$C56</f>
        <v>87.10917537480955</v>
      </c>
      <c r="K56" s="30">
        <f>+'Poblacion-acu'!K56*100/'Poblacion-int'!$C56</f>
        <v>93.96463088122535</v>
      </c>
      <c r="L56" s="30">
        <f>+'Poblacion-acu'!L56*100/'Poblacion-int'!$C56</f>
        <v>96.7818482628827</v>
      </c>
      <c r="M56" s="30">
        <f>+'Poblacion-acu'!M56*100/'Poblacion-int'!$C56</f>
        <v>98.40901880247783</v>
      </c>
      <c r="N56" s="30">
        <f>+'Poblacion-acu'!N56*100/'Poblacion-int'!$C56</f>
        <v>99.50046000917258</v>
      </c>
      <c r="O56" s="30">
        <f>+'Poblacion-acu'!O56*100/'Poblacion-int'!$C56</f>
        <v>99.86205821625884</v>
      </c>
      <c r="P56" s="30">
        <f>+'Poblacion-acu'!P56*100/'Poblacion-int'!$C56</f>
        <v>100</v>
      </c>
    </row>
    <row r="58" ht="12.75">
      <c r="B58" s="13" t="s">
        <v>23</v>
      </c>
    </row>
    <row r="59" ht="12.75">
      <c r="B59" s="13" t="s">
        <v>24</v>
      </c>
    </row>
  </sheetData>
  <printOptions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60" r:id="rId1"/>
  <headerFooter alignWithMargins="0">
    <oddHeader>&amp;CEspaña - Municipios por Provincias</oddHeader>
    <oddFooter>&amp;C&amp;F - &amp;P&amp;RFrancisco.RuizG@uclm.es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fruiz</cp:lastModifiedBy>
  <cp:lastPrinted>2009-12-29T12:13:36Z</cp:lastPrinted>
  <dcterms:created xsi:type="dcterms:W3CDTF">2002-07-26T15:22:24Z</dcterms:created>
  <dcterms:modified xsi:type="dcterms:W3CDTF">2009-12-29T12:41:01Z</dcterms:modified>
  <cp:category/>
  <cp:version/>
  <cp:contentType/>
  <cp:contentStatus/>
</cp:coreProperties>
</file>